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firstSheet="4" activeTab="9"/>
  </bookViews>
  <sheets>
    <sheet name="POUSSINES" sheetId="1" r:id="rId1"/>
    <sheet name="Page-Poussins" sheetId="2" r:id="rId2"/>
    <sheet name="Palmarès 2015" sheetId="3" r:id="rId3"/>
    <sheet name="Palmarès 2014" sheetId="4" r:id="rId4"/>
    <sheet name="Palmarès 2013" sheetId="5" r:id="rId5"/>
    <sheet name="Palmarès 2012" sheetId="6" r:id="rId6"/>
    <sheet name="Palmarès TRICOLORE" sheetId="7" r:id="rId7"/>
    <sheet name="Palmarès MARRON" sheetId="8" r:id="rId8"/>
    <sheet name="Palmarès BLEU" sheetId="9" r:id="rId9"/>
    <sheet name="Palmarès VERT" sheetId="10" r:id="rId10"/>
    <sheet name="ABSENT" sheetId="11" r:id="rId11"/>
    <sheet name="Challenge Faverges" sheetId="12" r:id="rId12"/>
    <sheet name="Challenge Victor Dubois 2022" sheetId="13" r:id="rId13"/>
  </sheets>
  <definedNames>
    <definedName name="_xlnm._FilterDatabase" localSheetId="12" hidden="1">'Challenge Victor Dubois 2022'!$A$4:$D$10</definedName>
    <definedName name="_xlnm._FilterDatabase" localSheetId="0" hidden="1">'POUSSINES'!$A$1:$U$157</definedName>
    <definedName name="d" localSheetId="0">#REF!</definedName>
    <definedName name="d">#REF!</definedName>
    <definedName name="_xlnm.Print_Titles" localSheetId="10">'ABSENT'!$1:$1</definedName>
    <definedName name="_xlnm.Print_Titles" localSheetId="5">'Palmarès 2012'!$1:$1</definedName>
    <definedName name="_xlnm.Print_Titles" localSheetId="4">'Palmarès 2013'!$1:$1</definedName>
    <definedName name="_xlnm.Print_Titles" localSheetId="3">'Palmarès 2014'!$1:$1</definedName>
    <definedName name="_xlnm.Print_Titles" localSheetId="2">'Palmarès 2015'!$1:$1</definedName>
    <definedName name="_xlnm.Print_Titles" localSheetId="7">'Palmarès MARRON'!$1:$1</definedName>
    <definedName name="_xlnm.Print_Titles" localSheetId="6">'Palmarès TRICOLORE'!$1:$1</definedName>
    <definedName name="_xlnm.Print_Titles" localSheetId="0">'POUSSINES'!$1:$1</definedName>
    <definedName name="_xlnm.Print_Area" localSheetId="1">'Page-Poussins'!$A$1:$Q$61</definedName>
  </definedNames>
  <calcPr fullCalcOnLoad="1"/>
</workbook>
</file>

<file path=xl/comments1.xml><?xml version="1.0" encoding="utf-8"?>
<comments xmlns="http://schemas.openxmlformats.org/spreadsheetml/2006/main">
  <authors>
    <author>QUATTROCCHI</author>
  </authors>
  <commentLis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QUATTROCCHI</author>
  </authors>
  <commentList>
    <comment ref="G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J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T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QUATTROCCHI</author>
  </authors>
  <commentList>
    <comment ref="D4" authorId="0">
      <text>
        <r>
          <rPr>
            <b/>
            <sz val="8"/>
            <rFont val="Tahoma"/>
            <family val="0"/>
          </rPr>
          <t>CD74:Le classement s'effectuera par affectation manuelle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QUATTROCCHI</author>
  </authors>
  <commentList>
    <comment ref="G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J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T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QUATTROCCHI</author>
  </authors>
  <commentList>
    <comment ref="F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SAUT</t>
        </r>
      </text>
    </comment>
    <comment ref="I1" authorId="0">
      <text>
        <r>
          <rPr>
            <b/>
            <sz val="8"/>
            <rFont val="Tahoma"/>
            <family val="0"/>
          </rPr>
          <t>Note de base BARRES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Note de base POUTRE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Note de base</t>
        </r>
        <r>
          <rPr>
            <sz val="8"/>
            <rFont val="Tahoma"/>
            <family val="0"/>
          </rPr>
          <t xml:space="preserve">
SOL</t>
        </r>
      </text>
    </comment>
    <comment ref="S1" authorId="0">
      <text>
        <r>
          <rPr>
            <b/>
            <sz val="8"/>
            <rFont val="Tahoma"/>
            <family val="0"/>
          </rPr>
          <t>Total : SOL+SAUT+BARRES + POUTRE+Formation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<sst xmlns="http://schemas.openxmlformats.org/spreadsheetml/2006/main" count="2188" uniqueCount="470">
  <si>
    <t>NOM</t>
  </si>
  <si>
    <t>PRENOM</t>
  </si>
  <si>
    <t>Club</t>
  </si>
  <si>
    <t>Année</t>
  </si>
  <si>
    <t>Léa</t>
  </si>
  <si>
    <t>Pauline</t>
  </si>
  <si>
    <t>Mathilde</t>
  </si>
  <si>
    <t>Emma</t>
  </si>
  <si>
    <t>Jeanne</t>
  </si>
  <si>
    <t>Juliette</t>
  </si>
  <si>
    <t>Alice</t>
  </si>
  <si>
    <t>Emilie</t>
  </si>
  <si>
    <t>MANDALLAZ</t>
  </si>
  <si>
    <t>Lise</t>
  </si>
  <si>
    <t>Louise</t>
  </si>
  <si>
    <t>Lola</t>
  </si>
  <si>
    <t>Manon</t>
  </si>
  <si>
    <t>Ambre</t>
  </si>
  <si>
    <t>Total</t>
  </si>
  <si>
    <t>Grade</t>
  </si>
  <si>
    <t>GTV</t>
  </si>
  <si>
    <t>TAG</t>
  </si>
  <si>
    <t>AFSC</t>
  </si>
  <si>
    <t>Ordre</t>
  </si>
  <si>
    <t>A2G</t>
  </si>
  <si>
    <t>Juline</t>
  </si>
  <si>
    <t>Sarah</t>
  </si>
  <si>
    <t>PERRIN</t>
  </si>
  <si>
    <t>Agathe</t>
  </si>
  <si>
    <t>Romane</t>
  </si>
  <si>
    <t>Roxane</t>
  </si>
  <si>
    <t>Jessica</t>
  </si>
  <si>
    <t>Elisa</t>
  </si>
  <si>
    <t>RICHET</t>
  </si>
  <si>
    <t>Lou</t>
  </si>
  <si>
    <t>N° Gym</t>
  </si>
  <si>
    <t>Note D</t>
  </si>
  <si>
    <t>Note E</t>
  </si>
  <si>
    <t>SAUT</t>
  </si>
  <si>
    <t>BARRES</t>
  </si>
  <si>
    <t>POUTRE</t>
  </si>
  <si>
    <t>SOL</t>
  </si>
  <si>
    <t>Format° PHY</t>
  </si>
  <si>
    <t>N° Licence</t>
  </si>
  <si>
    <t>Julie</t>
  </si>
  <si>
    <t>Mia</t>
  </si>
  <si>
    <t>Inès</t>
  </si>
  <si>
    <t>Elsa</t>
  </si>
  <si>
    <t>Coline</t>
  </si>
  <si>
    <t>Célia</t>
  </si>
  <si>
    <t>Alicia</t>
  </si>
  <si>
    <t>Lily</t>
  </si>
  <si>
    <t xml:space="preserve">Camille </t>
  </si>
  <si>
    <t>Sacha</t>
  </si>
  <si>
    <t>Zoé</t>
  </si>
  <si>
    <t>Elise</t>
  </si>
  <si>
    <t>TOUTAIN</t>
  </si>
  <si>
    <t>ACCRO2</t>
  </si>
  <si>
    <t>Note Formation PHY</t>
  </si>
  <si>
    <t>Association</t>
  </si>
  <si>
    <t xml:space="preserve">Classement </t>
  </si>
  <si>
    <t xml:space="preserve">GTV </t>
  </si>
  <si>
    <t>ACCRO2GYM</t>
  </si>
  <si>
    <t>AFSC CLUSES</t>
  </si>
  <si>
    <t>TOTAL</t>
  </si>
  <si>
    <t>100 B</t>
  </si>
  <si>
    <t>CHANELIERE</t>
  </si>
  <si>
    <t>101 B</t>
  </si>
  <si>
    <t>BILLORE</t>
  </si>
  <si>
    <t>Candice</t>
  </si>
  <si>
    <t>102 B</t>
  </si>
  <si>
    <t>AGC</t>
  </si>
  <si>
    <t>BATTENDIER</t>
  </si>
  <si>
    <t>Lyna</t>
  </si>
  <si>
    <t>103 B</t>
  </si>
  <si>
    <t>BLOND</t>
  </si>
  <si>
    <t>Blanche</t>
  </si>
  <si>
    <t>104 B</t>
  </si>
  <si>
    <t>BOUTILLIER</t>
  </si>
  <si>
    <t>Lana</t>
  </si>
  <si>
    <t>105 B</t>
  </si>
  <si>
    <t xml:space="preserve">DALLA COSTA </t>
  </si>
  <si>
    <t>106 B</t>
  </si>
  <si>
    <t>DUC</t>
  </si>
  <si>
    <t>107 B</t>
  </si>
  <si>
    <t>GUICHARD</t>
  </si>
  <si>
    <t>108 B</t>
  </si>
  <si>
    <t>MLAIKIA</t>
  </si>
  <si>
    <t>Maïssa</t>
  </si>
  <si>
    <t>109 B</t>
  </si>
  <si>
    <t>NASSIVERA</t>
  </si>
  <si>
    <t>Imaé</t>
  </si>
  <si>
    <t>110 B</t>
  </si>
  <si>
    <t>PERRIER</t>
  </si>
  <si>
    <t>Ashley</t>
  </si>
  <si>
    <t>111 B</t>
  </si>
  <si>
    <t>Leia</t>
  </si>
  <si>
    <t>112 B</t>
  </si>
  <si>
    <t>PEUCH</t>
  </si>
  <si>
    <t>Lindsey</t>
  </si>
  <si>
    <t>113 B</t>
  </si>
  <si>
    <t>PILLET</t>
  </si>
  <si>
    <t>114 B</t>
  </si>
  <si>
    <t>SAOUDI</t>
  </si>
  <si>
    <t>Shaynez</t>
  </si>
  <si>
    <t>115 B</t>
  </si>
  <si>
    <t>WEILAND</t>
  </si>
  <si>
    <t>116 B</t>
  </si>
  <si>
    <t>LATHUILE</t>
  </si>
  <si>
    <t>Cathy</t>
  </si>
  <si>
    <t>117 B</t>
  </si>
  <si>
    <t>PINEAU</t>
  </si>
  <si>
    <t>Malia</t>
  </si>
  <si>
    <t>118 B</t>
  </si>
  <si>
    <t>USMB</t>
  </si>
  <si>
    <t>CROZ</t>
  </si>
  <si>
    <t>Charlize</t>
  </si>
  <si>
    <t>119 B</t>
  </si>
  <si>
    <t xml:space="preserve">USMB </t>
  </si>
  <si>
    <t>GEORGE-BATIER</t>
  </si>
  <si>
    <t>120 B</t>
  </si>
  <si>
    <t xml:space="preserve">LIBERAL </t>
  </si>
  <si>
    <t>121 B</t>
  </si>
  <si>
    <t>SENECHAL</t>
  </si>
  <si>
    <t>Emeline</t>
  </si>
  <si>
    <t>200 A</t>
  </si>
  <si>
    <t>ALVES BRANCO</t>
  </si>
  <si>
    <t>Iris</t>
  </si>
  <si>
    <t>201 A</t>
  </si>
  <si>
    <t>DA COSTA CLARA</t>
  </si>
  <si>
    <t>Giulia</t>
  </si>
  <si>
    <t>202 A</t>
  </si>
  <si>
    <t>GEORGES</t>
  </si>
  <si>
    <t>203 A</t>
  </si>
  <si>
    <t>GERMAIN</t>
  </si>
  <si>
    <t>Margaux</t>
  </si>
  <si>
    <t>204 A</t>
  </si>
  <si>
    <t>HOFFMAN</t>
  </si>
  <si>
    <t>Clémence</t>
  </si>
  <si>
    <t>205 A</t>
  </si>
  <si>
    <t xml:space="preserve">LAMARRE </t>
  </si>
  <si>
    <t>206 A</t>
  </si>
  <si>
    <t>MICHEL</t>
  </si>
  <si>
    <t>207 A</t>
  </si>
  <si>
    <t>MURAT</t>
  </si>
  <si>
    <t>Hanaé</t>
  </si>
  <si>
    <t>208 A</t>
  </si>
  <si>
    <t>SOWINSKI</t>
  </si>
  <si>
    <t>Amelya</t>
  </si>
  <si>
    <t>209 A</t>
  </si>
  <si>
    <t>BERCHER</t>
  </si>
  <si>
    <t>Lina</t>
  </si>
  <si>
    <t>210 A</t>
  </si>
  <si>
    <t>BOUALI</t>
  </si>
  <si>
    <t>Soumaya</t>
  </si>
  <si>
    <t>211 A</t>
  </si>
  <si>
    <t>DEROLLAND</t>
  </si>
  <si>
    <t>212 A</t>
  </si>
  <si>
    <t>PASSOT</t>
  </si>
  <si>
    <t>213 A</t>
  </si>
  <si>
    <t>SUARES VENTURA</t>
  </si>
  <si>
    <t>214 A</t>
  </si>
  <si>
    <t>TARANTO</t>
  </si>
  <si>
    <t>Capucine</t>
  </si>
  <si>
    <t>215 A</t>
  </si>
  <si>
    <t>UROSEVIC</t>
  </si>
  <si>
    <t>Louane</t>
  </si>
  <si>
    <t>216 A</t>
  </si>
  <si>
    <t>VASSEUR</t>
  </si>
  <si>
    <t>Erine</t>
  </si>
  <si>
    <t>217 A</t>
  </si>
  <si>
    <t>BAJARD</t>
  </si>
  <si>
    <t>Chloé</t>
  </si>
  <si>
    <t>218 A</t>
  </si>
  <si>
    <t>DESBIOLLES</t>
  </si>
  <si>
    <t>219 A</t>
  </si>
  <si>
    <t>DURAND</t>
  </si>
  <si>
    <t>220 A</t>
  </si>
  <si>
    <t>LALANDE</t>
  </si>
  <si>
    <t>221 A</t>
  </si>
  <si>
    <t>LAPEYRE</t>
  </si>
  <si>
    <t>Lizou</t>
  </si>
  <si>
    <t>222 A</t>
  </si>
  <si>
    <t>MORY</t>
  </si>
  <si>
    <t>Emyline</t>
  </si>
  <si>
    <t>223 A</t>
  </si>
  <si>
    <t>MOSELE</t>
  </si>
  <si>
    <t>Anais</t>
  </si>
  <si>
    <t>224 A</t>
  </si>
  <si>
    <t>CHENE</t>
  </si>
  <si>
    <t>Tya</t>
  </si>
  <si>
    <t>225 A</t>
  </si>
  <si>
    <t>GILLE</t>
  </si>
  <si>
    <t>Maiwen</t>
  </si>
  <si>
    <t>226 A</t>
  </si>
  <si>
    <t>NICOLAS</t>
  </si>
  <si>
    <t>Lili</t>
  </si>
  <si>
    <t>227 A</t>
  </si>
  <si>
    <t xml:space="preserve">COMBET </t>
  </si>
  <si>
    <t>Anna</t>
  </si>
  <si>
    <t>228 A</t>
  </si>
  <si>
    <t>DIEMUNSCH</t>
  </si>
  <si>
    <t>Djazz</t>
  </si>
  <si>
    <t>229 A</t>
  </si>
  <si>
    <t>HOLVOOTE</t>
  </si>
  <si>
    <t>Mila</t>
  </si>
  <si>
    <t>230 A</t>
  </si>
  <si>
    <t>LASSELIN</t>
  </si>
  <si>
    <t>Alexina</t>
  </si>
  <si>
    <t>231 A</t>
  </si>
  <si>
    <t>VIELLE</t>
  </si>
  <si>
    <t>Gwendoline</t>
  </si>
  <si>
    <t>300 B</t>
  </si>
  <si>
    <t>BERNARDINI</t>
  </si>
  <si>
    <t>301 B</t>
  </si>
  <si>
    <t>BREGLER</t>
  </si>
  <si>
    <t>302 B</t>
  </si>
  <si>
    <t>BROQUIN</t>
  </si>
  <si>
    <t xml:space="preserve">Kelsey </t>
  </si>
  <si>
    <t>303 B</t>
  </si>
  <si>
    <t>DURET</t>
  </si>
  <si>
    <t>Marie Léonie</t>
  </si>
  <si>
    <t>304 B</t>
  </si>
  <si>
    <t>GIGLIO</t>
  </si>
  <si>
    <t>305 B</t>
  </si>
  <si>
    <t>GUERIN</t>
  </si>
  <si>
    <t>306 B</t>
  </si>
  <si>
    <t>LEMARCHAND</t>
  </si>
  <si>
    <t>Guénaëlle</t>
  </si>
  <si>
    <t>307 B</t>
  </si>
  <si>
    <t>MARINI</t>
  </si>
  <si>
    <t>308 B</t>
  </si>
  <si>
    <t>MEDARD LOGOSSOU</t>
  </si>
  <si>
    <t>Naomi</t>
  </si>
  <si>
    <t>309 B</t>
  </si>
  <si>
    <t>NASCIMBENI</t>
  </si>
  <si>
    <t>Léna</t>
  </si>
  <si>
    <t>310 B</t>
  </si>
  <si>
    <t>PIVA</t>
  </si>
  <si>
    <t>311 B</t>
  </si>
  <si>
    <t>PORRET</t>
  </si>
  <si>
    <t>Adèle</t>
  </si>
  <si>
    <t>312 B</t>
  </si>
  <si>
    <t>313 B</t>
  </si>
  <si>
    <t>TARDITI</t>
  </si>
  <si>
    <t>Léora</t>
  </si>
  <si>
    <t>314 B</t>
  </si>
  <si>
    <t>VIOLI</t>
  </si>
  <si>
    <t>315 B</t>
  </si>
  <si>
    <t>BENLABIDI</t>
  </si>
  <si>
    <t>Assia</t>
  </si>
  <si>
    <t>316 B</t>
  </si>
  <si>
    <t>BIGOT FERRARI</t>
  </si>
  <si>
    <t>317 B</t>
  </si>
  <si>
    <t>BUNIAK</t>
  </si>
  <si>
    <t>318 B</t>
  </si>
  <si>
    <t>CHALLAMEL</t>
  </si>
  <si>
    <t>319 B</t>
  </si>
  <si>
    <t>CONTE</t>
  </si>
  <si>
    <t>Maya</t>
  </si>
  <si>
    <t>320 B</t>
  </si>
  <si>
    <t>DIALLO</t>
  </si>
  <si>
    <t>Aicha</t>
  </si>
  <si>
    <t>321 B</t>
  </si>
  <si>
    <t>GARNIER</t>
  </si>
  <si>
    <t>Joé</t>
  </si>
  <si>
    <t>322 B</t>
  </si>
  <si>
    <t>GIORDANO</t>
  </si>
  <si>
    <t>323 B</t>
  </si>
  <si>
    <t>KARAPETE</t>
  </si>
  <si>
    <t>Beryl</t>
  </si>
  <si>
    <t>324 B</t>
  </si>
  <si>
    <t>KHEDRAOUI</t>
  </si>
  <si>
    <t>Lilya</t>
  </si>
  <si>
    <t>325 B</t>
  </si>
  <si>
    <t>LE POCREAU BECAR</t>
  </si>
  <si>
    <t>326 B</t>
  </si>
  <si>
    <t>ROSSI</t>
  </si>
  <si>
    <t>327 B</t>
  </si>
  <si>
    <t>SALOU</t>
  </si>
  <si>
    <t>328 B</t>
  </si>
  <si>
    <t>ALOGAN</t>
  </si>
  <si>
    <t>Eline</t>
  </si>
  <si>
    <t>329 B</t>
  </si>
  <si>
    <t>FLECK</t>
  </si>
  <si>
    <t>Izzie</t>
  </si>
  <si>
    <t>330 B</t>
  </si>
  <si>
    <t>KARNEEV</t>
  </si>
  <si>
    <t>Aglaia</t>
  </si>
  <si>
    <t>331 B</t>
  </si>
  <si>
    <t>MORTELETTE</t>
  </si>
  <si>
    <t>332 B</t>
  </si>
  <si>
    <t>NAU</t>
  </si>
  <si>
    <t>333 B</t>
  </si>
  <si>
    <t>334 B</t>
  </si>
  <si>
    <t>PERRILLAT MONET</t>
  </si>
  <si>
    <t>Lia</t>
  </si>
  <si>
    <t>335 B</t>
  </si>
  <si>
    <t>AMHAOUCH</t>
  </si>
  <si>
    <t>Maissane</t>
  </si>
  <si>
    <t>336 B</t>
  </si>
  <si>
    <t>BASBLIG</t>
  </si>
  <si>
    <t>Amina</t>
  </si>
  <si>
    <t>337 B</t>
  </si>
  <si>
    <t>DESBIOLLE</t>
  </si>
  <si>
    <t>Clarisse</t>
  </si>
  <si>
    <t>338 B</t>
  </si>
  <si>
    <t>FARAH</t>
  </si>
  <si>
    <t>Lugiem</t>
  </si>
  <si>
    <t>339 B</t>
  </si>
  <si>
    <t>FRANCOZ</t>
  </si>
  <si>
    <t>340 B</t>
  </si>
  <si>
    <t>HERNANDEZ</t>
  </si>
  <si>
    <t>341 B</t>
  </si>
  <si>
    <t>LEFEBRE</t>
  </si>
  <si>
    <t>Amy</t>
  </si>
  <si>
    <t>342 B</t>
  </si>
  <si>
    <t>LOCATELLI</t>
  </si>
  <si>
    <t>Matea</t>
  </si>
  <si>
    <t>343 B</t>
  </si>
  <si>
    <t xml:space="preserve">MARMOEX </t>
  </si>
  <si>
    <t>344 B</t>
  </si>
  <si>
    <t xml:space="preserve">MICHEA </t>
  </si>
  <si>
    <t>345 B</t>
  </si>
  <si>
    <t>MONOD</t>
  </si>
  <si>
    <t>346 B</t>
  </si>
  <si>
    <t>PARTY</t>
  </si>
  <si>
    <t>Isalin</t>
  </si>
  <si>
    <t>RAZIN</t>
  </si>
  <si>
    <t>Allesiana</t>
  </si>
  <si>
    <t>348 B</t>
  </si>
  <si>
    <t>TOURREAU</t>
  </si>
  <si>
    <t>349 B</t>
  </si>
  <si>
    <t>BOUVET</t>
  </si>
  <si>
    <t>350 B</t>
  </si>
  <si>
    <t>BRODIN</t>
  </si>
  <si>
    <t>351 B</t>
  </si>
  <si>
    <t>352 B</t>
  </si>
  <si>
    <t>BOTTOLIER-DEPOIS</t>
  </si>
  <si>
    <t>353 B</t>
  </si>
  <si>
    <t xml:space="preserve">ERHART </t>
  </si>
  <si>
    <t>Julia</t>
  </si>
  <si>
    <t>354 B</t>
  </si>
  <si>
    <t xml:space="preserve">VACHER </t>
  </si>
  <si>
    <t>Théa</t>
  </si>
  <si>
    <t>400 A</t>
  </si>
  <si>
    <t>BECK</t>
  </si>
  <si>
    <t>401 A</t>
  </si>
  <si>
    <t>BERGER-LOUVEL</t>
  </si>
  <si>
    <t>402 A</t>
  </si>
  <si>
    <t>BOURDAT</t>
  </si>
  <si>
    <t>Diane</t>
  </si>
  <si>
    <t>403 A</t>
  </si>
  <si>
    <t>FRAGNE</t>
  </si>
  <si>
    <t>404 A</t>
  </si>
  <si>
    <t>GENET</t>
  </si>
  <si>
    <t>Lily-Ambre</t>
  </si>
  <si>
    <t>405 A</t>
  </si>
  <si>
    <t>JELIC</t>
  </si>
  <si>
    <t>406 A</t>
  </si>
  <si>
    <t>407 A</t>
  </si>
  <si>
    <t>MILLOT</t>
  </si>
  <si>
    <t>Liv</t>
  </si>
  <si>
    <t>408 A</t>
  </si>
  <si>
    <t>MONTEMONT</t>
  </si>
  <si>
    <t>409 A</t>
  </si>
  <si>
    <t>REIGNIER</t>
  </si>
  <si>
    <t>Lucile</t>
  </si>
  <si>
    <t>410 A</t>
  </si>
  <si>
    <t>CHARLET</t>
  </si>
  <si>
    <t>411 A</t>
  </si>
  <si>
    <t>HACHEMI</t>
  </si>
  <si>
    <t>Sheraze</t>
  </si>
  <si>
    <t>412 A</t>
  </si>
  <si>
    <t>MESUREUR</t>
  </si>
  <si>
    <t>413 A</t>
  </si>
  <si>
    <t>NGUYEN</t>
  </si>
  <si>
    <t>Mayline</t>
  </si>
  <si>
    <t>414 A</t>
  </si>
  <si>
    <t>Ophélie</t>
  </si>
  <si>
    <t>415 A</t>
  </si>
  <si>
    <t>416 A</t>
  </si>
  <si>
    <t>RIGOTTI</t>
  </si>
  <si>
    <t>Ayla</t>
  </si>
  <si>
    <t>417 A</t>
  </si>
  <si>
    <t>TOURILLE</t>
  </si>
  <si>
    <t>Stella</t>
  </si>
  <si>
    <t>418 A</t>
  </si>
  <si>
    <t>TRAORE</t>
  </si>
  <si>
    <t>Khadija</t>
  </si>
  <si>
    <t>419 A</t>
  </si>
  <si>
    <t>WANKE</t>
  </si>
  <si>
    <t>Eloane</t>
  </si>
  <si>
    <t>420 A</t>
  </si>
  <si>
    <t>ZABOLONE</t>
  </si>
  <si>
    <t>Lissandre</t>
  </si>
  <si>
    <t>421 A</t>
  </si>
  <si>
    <t>COUSIN</t>
  </si>
  <si>
    <t>Rose</t>
  </si>
  <si>
    <t>422 A</t>
  </si>
  <si>
    <t>HETROY</t>
  </si>
  <si>
    <t>Déméter</t>
  </si>
  <si>
    <t>423 A</t>
  </si>
  <si>
    <t>MERMILLOD-BLONDIN</t>
  </si>
  <si>
    <t>Augusta</t>
  </si>
  <si>
    <t>424 A</t>
  </si>
  <si>
    <t>425 A</t>
  </si>
  <si>
    <t>RIMBOUD</t>
  </si>
  <si>
    <t>Georgia</t>
  </si>
  <si>
    <t>426 A</t>
  </si>
  <si>
    <t>TRUCHE</t>
  </si>
  <si>
    <t>427 A</t>
  </si>
  <si>
    <t>BONHOMME</t>
  </si>
  <si>
    <t>428 A</t>
  </si>
  <si>
    <t>DUC GOGINAZ</t>
  </si>
  <si>
    <t>429 A</t>
  </si>
  <si>
    <t xml:space="preserve">GARDET </t>
  </si>
  <si>
    <t>Nicole</t>
  </si>
  <si>
    <t>430 A</t>
  </si>
  <si>
    <t>GOBICHON</t>
  </si>
  <si>
    <t>431 A</t>
  </si>
  <si>
    <t>LEPRINCE</t>
  </si>
  <si>
    <t>432 A</t>
  </si>
  <si>
    <t>LEGRAND</t>
  </si>
  <si>
    <t>433 A</t>
  </si>
  <si>
    <t>BAUSSAND GIRET</t>
  </si>
  <si>
    <t>434 A</t>
  </si>
  <si>
    <t>COUTHOUIS</t>
  </si>
  <si>
    <t>Ayline</t>
  </si>
  <si>
    <t>435 A</t>
  </si>
  <si>
    <t>HUBBARD</t>
  </si>
  <si>
    <t>Bee</t>
  </si>
  <si>
    <t>436 A</t>
  </si>
  <si>
    <t>Lucie</t>
  </si>
  <si>
    <t>437 A</t>
  </si>
  <si>
    <t>ZENONI</t>
  </si>
  <si>
    <t>Apolline</t>
  </si>
  <si>
    <t>438 A</t>
  </si>
  <si>
    <t>BLUM UNREIN</t>
  </si>
  <si>
    <t>439 A</t>
  </si>
  <si>
    <t xml:space="preserve">BONIN </t>
  </si>
  <si>
    <t>440 A</t>
  </si>
  <si>
    <t xml:space="preserve">CHARRIERE </t>
  </si>
  <si>
    <t>441 A</t>
  </si>
  <si>
    <t>DI GENNARO</t>
  </si>
  <si>
    <t>442 A</t>
  </si>
  <si>
    <t>443 A</t>
  </si>
  <si>
    <t>GUISLAIN</t>
  </si>
  <si>
    <t>444 A</t>
  </si>
  <si>
    <t>PERROLAZ</t>
  </si>
  <si>
    <t>445 A</t>
  </si>
  <si>
    <t xml:space="preserve">VEZ </t>
  </si>
  <si>
    <t>446 A</t>
  </si>
  <si>
    <t>ZAMORA ALVAREZ</t>
  </si>
  <si>
    <t>²</t>
  </si>
  <si>
    <t>CHALLENGE VICTOR DUBOIS 2022</t>
  </si>
  <si>
    <t>Poussines</t>
  </si>
  <si>
    <t xml:space="preserve"> COMPETITION des BADGES-2022                                                                            Totalisation / Club / 10 meilleurs résultats / Agrés</t>
  </si>
  <si>
    <t>Note Sol</t>
  </si>
  <si>
    <t>Note Saut</t>
  </si>
  <si>
    <t>Note Barres</t>
  </si>
  <si>
    <t>Note Poutre</t>
  </si>
  <si>
    <t>BADGES-2022 - Challenge Faverges</t>
  </si>
  <si>
    <t>447 A</t>
  </si>
  <si>
    <t>7,,7</t>
  </si>
  <si>
    <t>TRICOLORE</t>
  </si>
  <si>
    <t>MARRON</t>
  </si>
  <si>
    <t>BLEU</t>
  </si>
  <si>
    <t>VERT</t>
  </si>
  <si>
    <t>WANDKE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</si>
</sst>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00000"/>
    <numFmt numFmtId="168" formatCode="0.0"/>
    <numFmt numFmtId="169" formatCode="0;[Red]0"/>
    <numFmt numFmtId="170" formatCode="&quot;Vrai&quot;;&quot;Vrai&quot;;&quot;Faux&quot;"/>
    <numFmt numFmtId="171" formatCode="&quot;Actif&quot;;&quot;Actif&quot;;&quot;Inactif&quot;"/>
    <numFmt numFmtId="172" formatCode="[$-100C]General"/>
    <numFmt numFmtId="173" formatCode="[$-100C]0"/>
    <numFmt numFmtId="174" formatCode="#,##0\ _€;[Red]#,##0\ _€"/>
    <numFmt numFmtId="175" formatCode="0.000"/>
    <numFmt numFmtId="176" formatCode="0.0000"/>
    <numFmt numFmtId="177" formatCode="[$-40C]General"/>
    <numFmt numFmtId="178" formatCode="0;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Eras Medium ITC"/>
      <family val="2"/>
    </font>
    <font>
      <b/>
      <sz val="14"/>
      <name val="Eras Medium ITC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56"/>
      <name val="Eras Medium ITC"/>
      <family val="2"/>
    </font>
    <font>
      <u val="single"/>
      <sz val="11"/>
      <color indexed="12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Eras Medium ITC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0"/>
      <color indexed="56"/>
      <name val="Eras Medium ITC"/>
      <family val="2"/>
    </font>
    <font>
      <sz val="11"/>
      <name val="Eras Medium ITC"/>
      <family val="2"/>
    </font>
    <font>
      <sz val="10"/>
      <color indexed="9"/>
      <name val="Eras Medium ITC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color indexed="9"/>
      <name val="Calibri"/>
      <family val="2"/>
    </font>
    <font>
      <sz val="16"/>
      <name val="Calibri"/>
      <family val="2"/>
    </font>
    <font>
      <b/>
      <sz val="14"/>
      <color indexed="9"/>
      <name val="Calibri"/>
      <family val="2"/>
    </font>
    <font>
      <b/>
      <sz val="18"/>
      <name val="Arial"/>
      <family val="2"/>
    </font>
    <font>
      <sz val="1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Times New Roman"/>
      <family val="0"/>
    </font>
    <font>
      <sz val="16"/>
      <color indexed="10"/>
      <name val="Arial Black"/>
      <family val="0"/>
    </font>
    <font>
      <sz val="16"/>
      <color indexed="8"/>
      <name val="Arial Black"/>
      <family val="0"/>
    </font>
    <font>
      <sz val="16"/>
      <color indexed="8"/>
      <name val="Times New Roman"/>
      <family val="0"/>
    </font>
    <font>
      <sz val="16"/>
      <color indexed="23"/>
      <name val="Times New Roman"/>
      <family val="0"/>
    </font>
    <font>
      <sz val="16"/>
      <color indexed="2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172" fontId="1" fillId="0" borderId="0">
      <alignment/>
      <protection/>
    </xf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1" fillId="0" borderId="0" applyBorder="0" applyProtection="0">
      <alignment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2" fontId="27" fillId="33" borderId="1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/>
    </xf>
    <xf numFmtId="2" fontId="27" fillId="33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 shrinkToFit="1"/>
    </xf>
    <xf numFmtId="2" fontId="2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3" fillId="34" borderId="18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 wrapText="1"/>
    </xf>
    <xf numFmtId="2" fontId="29" fillId="39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2" fontId="31" fillId="41" borderId="12" xfId="0" applyNumberFormat="1" applyFont="1" applyFill="1" applyBorder="1" applyAlignment="1">
      <alignment horizontal="center" vertical="center"/>
    </xf>
    <xf numFmtId="2" fontId="29" fillId="35" borderId="12" xfId="0" applyNumberFormat="1" applyFont="1" applyFill="1" applyBorder="1" applyAlignment="1">
      <alignment horizontal="center" vertical="center"/>
    </xf>
    <xf numFmtId="2" fontId="29" fillId="42" borderId="12" xfId="0" applyNumberFormat="1" applyFont="1" applyFill="1" applyBorder="1" applyAlignment="1">
      <alignment horizontal="center" vertical="center"/>
    </xf>
    <xf numFmtId="2" fontId="31" fillId="37" borderId="12" xfId="0" applyNumberFormat="1" applyFont="1" applyFill="1" applyBorder="1" applyAlignment="1">
      <alignment horizontal="center" vertical="center"/>
    </xf>
    <xf numFmtId="2" fontId="29" fillId="34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9" fillId="40" borderId="20" xfId="0" applyFont="1" applyFill="1" applyBorder="1" applyAlignment="1" applyProtection="1">
      <alignment horizontal="center" vertical="center"/>
      <protection locked="0"/>
    </xf>
    <xf numFmtId="0" fontId="5" fillId="40" borderId="20" xfId="0" applyFont="1" applyFill="1" applyBorder="1" applyAlignment="1" applyProtection="1">
      <alignment horizontal="center" vertical="center"/>
      <protection locked="0"/>
    </xf>
    <xf numFmtId="1" fontId="5" fillId="4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1" fontId="24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43" borderId="22" xfId="0" applyFont="1" applyFill="1" applyBorder="1" applyAlignment="1" applyProtection="1">
      <alignment horizontal="center" vertical="center" wrapText="1"/>
      <protection locked="0"/>
    </xf>
    <xf numFmtId="0" fontId="7" fillId="43" borderId="23" xfId="0" applyFont="1" applyFill="1" applyBorder="1" applyAlignment="1" applyProtection="1">
      <alignment horizontal="center" vertical="center" wrapText="1"/>
      <protection locked="0"/>
    </xf>
    <xf numFmtId="0" fontId="16" fillId="43" borderId="24" xfId="0" applyFont="1" applyFill="1" applyBorder="1" applyAlignment="1" applyProtection="1">
      <alignment horizontal="center" vertical="center" wrapText="1"/>
      <protection locked="0"/>
    </xf>
    <xf numFmtId="0" fontId="7" fillId="44" borderId="25" xfId="0" applyFont="1" applyFill="1" applyBorder="1" applyAlignment="1" applyProtection="1">
      <alignment horizontal="center" vertical="center" wrapText="1"/>
      <protection locked="0"/>
    </xf>
    <xf numFmtId="0" fontId="7" fillId="44" borderId="15" xfId="0" applyFont="1" applyFill="1" applyBorder="1" applyAlignment="1" applyProtection="1">
      <alignment horizontal="center" vertical="center" wrapText="1"/>
      <protection locked="0"/>
    </xf>
    <xf numFmtId="0" fontId="7" fillId="44" borderId="16" xfId="0" applyFont="1" applyFill="1" applyBorder="1" applyAlignment="1" applyProtection="1">
      <alignment horizontal="center" vertical="center" wrapText="1"/>
      <protection locked="0"/>
    </xf>
    <xf numFmtId="0" fontId="7" fillId="45" borderId="22" xfId="0" applyFont="1" applyFill="1" applyBorder="1" applyAlignment="1" applyProtection="1">
      <alignment horizontal="center" vertical="center" wrapText="1"/>
      <protection locked="0"/>
    </xf>
    <xf numFmtId="0" fontId="7" fillId="45" borderId="23" xfId="0" applyFont="1" applyFill="1" applyBorder="1" applyAlignment="1" applyProtection="1">
      <alignment horizontal="center" vertical="center" wrapText="1"/>
      <protection locked="0"/>
    </xf>
    <xf numFmtId="0" fontId="7" fillId="45" borderId="24" xfId="0" applyFont="1" applyFill="1" applyBorder="1" applyAlignment="1" applyProtection="1">
      <alignment horizontal="center" vertical="center" wrapText="1"/>
      <protection locked="0"/>
    </xf>
    <xf numFmtId="0" fontId="7" fillId="46" borderId="22" xfId="0" applyFont="1" applyFill="1" applyBorder="1" applyAlignment="1" applyProtection="1">
      <alignment horizontal="center" vertical="center" wrapText="1"/>
      <protection locked="0"/>
    </xf>
    <xf numFmtId="0" fontId="7" fillId="46" borderId="23" xfId="0" applyFont="1" applyFill="1" applyBorder="1" applyAlignment="1" applyProtection="1">
      <alignment horizontal="center" vertical="center" wrapText="1"/>
      <protection locked="0"/>
    </xf>
    <xf numFmtId="0" fontId="7" fillId="46" borderId="24" xfId="0" applyFont="1" applyFill="1" applyBorder="1" applyAlignment="1" applyProtection="1">
      <alignment horizontal="center" vertical="center" wrapText="1"/>
      <protection locked="0"/>
    </xf>
    <xf numFmtId="0" fontId="8" fillId="47" borderId="18" xfId="0" applyFont="1" applyFill="1" applyBorder="1" applyAlignment="1" applyProtection="1">
      <alignment horizontal="center" vertical="center" wrapText="1"/>
      <protection locked="0"/>
    </xf>
    <xf numFmtId="0" fontId="7" fillId="48" borderId="26" xfId="0" applyFont="1" applyFill="1" applyBorder="1" applyAlignment="1" applyProtection="1">
      <alignment horizontal="center" vertical="center" wrapText="1"/>
      <protection locked="0"/>
    </xf>
    <xf numFmtId="0" fontId="7" fillId="38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43" borderId="24" xfId="0" applyFont="1" applyFill="1" applyBorder="1" applyAlignment="1" applyProtection="1">
      <alignment horizontal="center" vertical="center" wrapText="1"/>
      <protection locked="0"/>
    </xf>
    <xf numFmtId="16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169" fontId="7" fillId="0" borderId="30" xfId="0" applyNumberFormat="1" applyFont="1" applyFill="1" applyBorder="1" applyAlignment="1">
      <alignment horizontal="center" vertical="center" wrapText="1"/>
    </xf>
    <xf numFmtId="169" fontId="7" fillId="0" borderId="28" xfId="0" applyNumberFormat="1" applyFont="1" applyFill="1" applyBorder="1" applyAlignment="1">
      <alignment horizontal="center" vertical="center" wrapText="1"/>
    </xf>
    <xf numFmtId="168" fontId="2" fillId="43" borderId="25" xfId="0" applyNumberFormat="1" applyFont="1" applyFill="1" applyBorder="1" applyAlignment="1" applyProtection="1">
      <alignment horizontal="center" vertical="center"/>
      <protection locked="0"/>
    </xf>
    <xf numFmtId="2" fontId="2" fillId="43" borderId="15" xfId="0" applyNumberFormat="1" applyFont="1" applyFill="1" applyBorder="1" applyAlignment="1" applyProtection="1">
      <alignment horizontal="center" vertical="center"/>
      <protection locked="0"/>
    </xf>
    <xf numFmtId="2" fontId="4" fillId="43" borderId="16" xfId="0" applyNumberFormat="1" applyFont="1" applyFill="1" applyBorder="1" applyAlignment="1">
      <alignment horizontal="center" vertical="center"/>
    </xf>
    <xf numFmtId="2" fontId="4" fillId="43" borderId="17" xfId="0" applyNumberFormat="1" applyFont="1" applyFill="1" applyBorder="1" applyAlignment="1">
      <alignment horizontal="center" vertical="center"/>
    </xf>
    <xf numFmtId="168" fontId="2" fillId="44" borderId="25" xfId="0" applyNumberFormat="1" applyFont="1" applyFill="1" applyBorder="1" applyAlignment="1" applyProtection="1">
      <alignment horizontal="center" vertical="center"/>
      <protection locked="0"/>
    </xf>
    <xf numFmtId="2" fontId="2" fillId="44" borderId="15" xfId="0" applyNumberFormat="1" applyFont="1" applyFill="1" applyBorder="1" applyAlignment="1" applyProtection="1">
      <alignment horizontal="center" vertical="center"/>
      <protection locked="0"/>
    </xf>
    <xf numFmtId="2" fontId="4" fillId="44" borderId="17" xfId="0" applyNumberFormat="1" applyFont="1" applyFill="1" applyBorder="1" applyAlignment="1">
      <alignment horizontal="center" vertical="center"/>
    </xf>
    <xf numFmtId="168" fontId="2" fillId="45" borderId="25" xfId="0" applyNumberFormat="1" applyFont="1" applyFill="1" applyBorder="1" applyAlignment="1" applyProtection="1">
      <alignment horizontal="center" vertical="center"/>
      <protection locked="0"/>
    </xf>
    <xf numFmtId="2" fontId="2" fillId="45" borderId="15" xfId="0" applyNumberFormat="1" applyFont="1" applyFill="1" applyBorder="1" applyAlignment="1" applyProtection="1">
      <alignment horizontal="center" vertical="center"/>
      <protection locked="0"/>
    </xf>
    <xf numFmtId="2" fontId="4" fillId="45" borderId="16" xfId="0" applyNumberFormat="1" applyFont="1" applyFill="1" applyBorder="1" applyAlignment="1">
      <alignment horizontal="center" vertical="center"/>
    </xf>
    <xf numFmtId="2" fontId="4" fillId="45" borderId="17" xfId="0" applyNumberFormat="1" applyFont="1" applyFill="1" applyBorder="1" applyAlignment="1">
      <alignment horizontal="center" vertical="center"/>
    </xf>
    <xf numFmtId="168" fontId="2" fillId="46" borderId="25" xfId="0" applyNumberFormat="1" applyFont="1" applyFill="1" applyBorder="1" applyAlignment="1" applyProtection="1">
      <alignment horizontal="center" vertical="center"/>
      <protection locked="0"/>
    </xf>
    <xf numFmtId="2" fontId="2" fillId="46" borderId="15" xfId="0" applyNumberFormat="1" applyFont="1" applyFill="1" applyBorder="1" applyAlignment="1" applyProtection="1">
      <alignment horizontal="center" vertical="center"/>
      <protection locked="0"/>
    </xf>
    <xf numFmtId="2" fontId="4" fillId="46" borderId="17" xfId="0" applyNumberFormat="1" applyFont="1" applyFill="1" applyBorder="1" applyAlignment="1">
      <alignment horizontal="center" vertical="center"/>
    </xf>
    <xf numFmtId="2" fontId="4" fillId="47" borderId="10" xfId="0" applyNumberFormat="1" applyFont="1" applyFill="1" applyBorder="1" applyAlignment="1" applyProtection="1">
      <alignment horizontal="center" vertical="center"/>
      <protection locked="0"/>
    </xf>
    <xf numFmtId="168" fontId="2" fillId="43" borderId="31" xfId="0" applyNumberFormat="1" applyFont="1" applyFill="1" applyBorder="1" applyAlignment="1" applyProtection="1">
      <alignment horizontal="center" vertical="center"/>
      <protection locked="0"/>
    </xf>
    <xf numFmtId="2" fontId="2" fillId="43" borderId="12" xfId="0" applyNumberFormat="1" applyFont="1" applyFill="1" applyBorder="1" applyAlignment="1" applyProtection="1">
      <alignment horizontal="center" vertical="center"/>
      <protection locked="0"/>
    </xf>
    <xf numFmtId="168" fontId="2" fillId="44" borderId="31" xfId="0" applyNumberFormat="1" applyFont="1" applyFill="1" applyBorder="1" applyAlignment="1" applyProtection="1">
      <alignment horizontal="center" vertical="center"/>
      <protection locked="0"/>
    </xf>
    <xf numFmtId="2" fontId="2" fillId="44" borderId="12" xfId="0" applyNumberFormat="1" applyFont="1" applyFill="1" applyBorder="1" applyAlignment="1" applyProtection="1">
      <alignment horizontal="center" vertical="center"/>
      <protection locked="0"/>
    </xf>
    <xf numFmtId="0" fontId="7" fillId="44" borderId="22" xfId="0" applyFont="1" applyFill="1" applyBorder="1" applyAlignment="1" applyProtection="1">
      <alignment horizontal="center" vertical="center" wrapText="1"/>
      <protection locked="0"/>
    </xf>
    <xf numFmtId="0" fontId="7" fillId="44" borderId="23" xfId="0" applyFont="1" applyFill="1" applyBorder="1" applyAlignment="1" applyProtection="1">
      <alignment horizontal="center" vertical="center" wrapText="1"/>
      <protection locked="0"/>
    </xf>
    <xf numFmtId="0" fontId="7" fillId="44" borderId="24" xfId="0" applyFont="1" applyFill="1" applyBorder="1" applyAlignment="1" applyProtection="1">
      <alignment horizontal="center" vertical="center" wrapText="1"/>
      <protection locked="0"/>
    </xf>
    <xf numFmtId="2" fontId="4" fillId="44" borderId="16" xfId="0" applyNumberFormat="1" applyFont="1" applyFill="1" applyBorder="1" applyAlignment="1">
      <alignment horizontal="center" vertical="center"/>
    </xf>
    <xf numFmtId="168" fontId="2" fillId="45" borderId="31" xfId="0" applyNumberFormat="1" applyFont="1" applyFill="1" applyBorder="1" applyAlignment="1" applyProtection="1">
      <alignment horizontal="center" vertical="center"/>
      <protection locked="0"/>
    </xf>
    <xf numFmtId="2" fontId="2" fillId="45" borderId="12" xfId="0" applyNumberFormat="1" applyFont="1" applyFill="1" applyBorder="1" applyAlignment="1" applyProtection="1">
      <alignment horizontal="center" vertical="center"/>
      <protection locked="0"/>
    </xf>
    <xf numFmtId="168" fontId="2" fillId="46" borderId="31" xfId="0" applyNumberFormat="1" applyFont="1" applyFill="1" applyBorder="1" applyAlignment="1" applyProtection="1">
      <alignment horizontal="center" vertical="center"/>
      <protection locked="0"/>
    </xf>
    <xf numFmtId="2" fontId="2" fillId="46" borderId="12" xfId="0" applyNumberFormat="1" applyFont="1" applyFill="1" applyBorder="1" applyAlignment="1" applyProtection="1">
      <alignment horizontal="center" vertical="center"/>
      <protection locked="0"/>
    </xf>
    <xf numFmtId="2" fontId="4" fillId="46" borderId="16" xfId="0" applyNumberFormat="1" applyFont="1" applyFill="1" applyBorder="1" applyAlignment="1">
      <alignment horizontal="center" vertical="center"/>
    </xf>
    <xf numFmtId="49" fontId="18" fillId="49" borderId="15" xfId="0" applyNumberFormat="1" applyFont="1" applyFill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178" fontId="18" fillId="49" borderId="16" xfId="0" applyNumberFormat="1" applyFont="1" applyFill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49" fontId="18" fillId="49" borderId="12" xfId="0" applyNumberFormat="1" applyFont="1" applyFill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178" fontId="18" fillId="49" borderId="17" xfId="0" applyNumberFormat="1" applyFont="1" applyFill="1" applyBorder="1" applyAlignment="1">
      <alignment horizontal="center"/>
    </xf>
    <xf numFmtId="169" fontId="18" fillId="0" borderId="12" xfId="0" applyNumberFormat="1" applyFont="1" applyBorder="1" applyAlignment="1">
      <alignment horizontal="center"/>
    </xf>
    <xf numFmtId="169" fontId="18" fillId="0" borderId="17" xfId="0" applyNumberFormat="1" applyFont="1" applyBorder="1" applyAlignment="1">
      <alignment horizontal="center"/>
    </xf>
    <xf numFmtId="49" fontId="18" fillId="49" borderId="12" xfId="0" applyNumberFormat="1" applyFont="1" applyFill="1" applyBorder="1" applyAlignment="1">
      <alignment horizontal="center" vertical="center"/>
    </xf>
    <xf numFmtId="0" fontId="18" fillId="49" borderId="17" xfId="0" applyNumberFormat="1" applyFont="1" applyFill="1" applyBorder="1" applyAlignment="1">
      <alignment horizontal="center"/>
    </xf>
    <xf numFmtId="169" fontId="18" fillId="0" borderId="12" xfId="0" applyNumberFormat="1" applyFont="1" applyBorder="1" applyAlignment="1">
      <alignment horizontal="center" vertical="top"/>
    </xf>
    <xf numFmtId="0" fontId="18" fillId="0" borderId="17" xfId="55" applyNumberFormat="1" applyFont="1" applyFill="1" applyBorder="1" applyAlignment="1">
      <alignment horizontal="center"/>
      <protection/>
    </xf>
    <xf numFmtId="0" fontId="18" fillId="0" borderId="17" xfId="56" applyNumberFormat="1" applyFont="1" applyFill="1" applyBorder="1" applyAlignment="1">
      <alignment horizontal="center"/>
      <protection/>
    </xf>
    <xf numFmtId="0" fontId="18" fillId="0" borderId="25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/>
    </xf>
    <xf numFmtId="0" fontId="18" fillId="0" borderId="31" xfId="0" applyNumberFormat="1" applyFont="1" applyFill="1" applyBorder="1" applyAlignment="1">
      <alignment horizontal="center"/>
    </xf>
    <xf numFmtId="0" fontId="18" fillId="0" borderId="32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169" fontId="18" fillId="0" borderId="20" xfId="0" applyNumberFormat="1" applyFont="1" applyBorder="1" applyAlignment="1">
      <alignment horizontal="center"/>
    </xf>
    <xf numFmtId="0" fontId="18" fillId="0" borderId="33" xfId="56" applyNumberFormat="1" applyFont="1" applyFill="1" applyBorder="1" applyAlignment="1">
      <alignment horizontal="center"/>
      <protection/>
    </xf>
    <xf numFmtId="0" fontId="18" fillId="35" borderId="15" xfId="0" applyNumberFormat="1" applyFont="1" applyFill="1" applyBorder="1" applyAlignment="1">
      <alignment horizontal="center"/>
    </xf>
    <xf numFmtId="0" fontId="18" fillId="35" borderId="12" xfId="0" applyNumberFormat="1" applyFont="1" applyFill="1" applyBorder="1" applyAlignment="1">
      <alignment horizontal="center"/>
    </xf>
    <xf numFmtId="49" fontId="18" fillId="50" borderId="12" xfId="0" applyNumberFormat="1" applyFont="1" applyFill="1" applyBorder="1" applyAlignment="1">
      <alignment horizontal="center"/>
    </xf>
    <xf numFmtId="0" fontId="18" fillId="37" borderId="12" xfId="0" applyNumberFormat="1" applyFont="1" applyFill="1" applyBorder="1" applyAlignment="1">
      <alignment horizontal="center"/>
    </xf>
    <xf numFmtId="0" fontId="19" fillId="39" borderId="12" xfId="0" applyNumberFormat="1" applyFont="1" applyFill="1" applyBorder="1" applyAlignment="1">
      <alignment horizontal="center"/>
    </xf>
    <xf numFmtId="0" fontId="19" fillId="39" borderId="12" xfId="62" applyNumberFormat="1" applyFont="1" applyFill="1" applyBorder="1" applyAlignment="1">
      <alignment horizontal="center"/>
    </xf>
    <xf numFmtId="0" fontId="19" fillId="38" borderId="12" xfId="0" applyNumberFormat="1" applyFont="1" applyFill="1" applyBorder="1" applyAlignment="1">
      <alignment horizontal="center"/>
    </xf>
    <xf numFmtId="0" fontId="19" fillId="34" borderId="12" xfId="0" applyNumberFormat="1" applyFont="1" applyFill="1" applyBorder="1" applyAlignment="1">
      <alignment horizontal="center"/>
    </xf>
    <xf numFmtId="0" fontId="19" fillId="51" borderId="12" xfId="0" applyNumberFormat="1" applyFont="1" applyFill="1" applyBorder="1" applyAlignment="1">
      <alignment horizontal="center"/>
    </xf>
    <xf numFmtId="0" fontId="19" fillId="51" borderId="2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/>
    </xf>
    <xf numFmtId="168" fontId="2" fillId="0" borderId="31" xfId="0" applyNumberFormat="1" applyFont="1" applyFill="1" applyBorder="1" applyAlignment="1" applyProtection="1">
      <alignment horizontal="center" vertical="center"/>
      <protection locked="0"/>
    </xf>
    <xf numFmtId="2" fontId="2" fillId="0" borderId="31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16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8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178" fontId="18" fillId="0" borderId="17" xfId="0" applyNumberFormat="1" applyFont="1" applyFill="1" applyBorder="1" applyAlignment="1">
      <alignment horizontal="center"/>
    </xf>
    <xf numFmtId="169" fontId="18" fillId="0" borderId="12" xfId="0" applyNumberFormat="1" applyFont="1" applyFill="1" applyBorder="1" applyAlignment="1">
      <alignment horizontal="center"/>
    </xf>
    <xf numFmtId="169" fontId="18" fillId="0" borderId="17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2" xfId="62" applyNumberFormat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169" fontId="18" fillId="0" borderId="12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center"/>
    </xf>
    <xf numFmtId="0" fontId="19" fillId="0" borderId="20" xfId="0" applyNumberFormat="1" applyFont="1" applyFill="1" applyBorder="1" applyAlignment="1">
      <alignment horizontal="center"/>
    </xf>
    <xf numFmtId="169" fontId="18" fillId="0" borderId="20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6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9" fontId="18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6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33" xfId="0" applyNumberFormat="1" applyFont="1" applyFill="1" applyBorder="1" applyAlignment="1">
      <alignment horizontal="center" vertical="center"/>
    </xf>
    <xf numFmtId="0" fontId="23" fillId="51" borderId="18" xfId="0" applyFont="1" applyFill="1" applyBorder="1" applyAlignment="1">
      <alignment horizontal="center" vertical="center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38" borderId="20" xfId="0" applyNumberFormat="1" applyFont="1" applyFill="1" applyBorder="1" applyAlignment="1">
      <alignment horizontal="center"/>
    </xf>
    <xf numFmtId="169" fontId="18" fillId="0" borderId="33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18" fillId="50" borderId="15" xfId="0" applyNumberFormat="1" applyFont="1" applyFill="1" applyBorder="1" applyAlignment="1">
      <alignment horizontal="center"/>
    </xf>
    <xf numFmtId="49" fontId="18" fillId="49" borderId="15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/>
    </xf>
    <xf numFmtId="0" fontId="18" fillId="0" borderId="35" xfId="0" applyNumberFormat="1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9" fillId="40" borderId="28" xfId="0" applyFont="1" applyFill="1" applyBorder="1" applyAlignment="1" applyProtection="1">
      <alignment horizontal="center" vertical="center"/>
      <protection locked="0"/>
    </xf>
    <xf numFmtId="0" fontId="5" fillId="40" borderId="28" xfId="0" applyFont="1" applyFill="1" applyBorder="1" applyAlignment="1" applyProtection="1">
      <alignment horizontal="center" vertical="center"/>
      <protection locked="0"/>
    </xf>
    <xf numFmtId="1" fontId="5" fillId="4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47" borderId="36" xfId="0" applyFont="1" applyFill="1" applyBorder="1" applyAlignment="1" applyProtection="1">
      <alignment horizontal="center" vertical="center" wrapText="1"/>
      <protection locked="0"/>
    </xf>
    <xf numFmtId="0" fontId="7" fillId="48" borderId="37" xfId="0" applyFont="1" applyFill="1" applyBorder="1" applyAlignment="1" applyProtection="1">
      <alignment horizontal="center" vertical="center" wrapText="1"/>
      <protection locked="0"/>
    </xf>
    <xf numFmtId="0" fontId="7" fillId="38" borderId="36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18" fillId="0" borderId="30" xfId="0" applyNumberFormat="1" applyFont="1" applyFill="1" applyBorder="1" applyAlignment="1">
      <alignment horizontal="center"/>
    </xf>
    <xf numFmtId="169" fontId="18" fillId="0" borderId="38" xfId="0" applyNumberFormat="1" applyFont="1" applyFill="1" applyBorder="1" applyAlignment="1">
      <alignment horizontal="center"/>
    </xf>
    <xf numFmtId="168" fontId="2" fillId="0" borderId="39" xfId="0" applyNumberFormat="1" applyFon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 applyProtection="1">
      <alignment horizontal="center" vertical="center"/>
      <protection locked="0"/>
    </xf>
    <xf numFmtId="2" fontId="5" fillId="0" borderId="41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8" fontId="18" fillId="49" borderId="12" xfId="0" applyNumberFormat="1" applyFont="1" applyFill="1" applyBorder="1" applyAlignment="1">
      <alignment horizontal="center"/>
    </xf>
    <xf numFmtId="168" fontId="2" fillId="43" borderId="12" xfId="0" applyNumberFormat="1" applyFont="1" applyFill="1" applyBorder="1" applyAlignment="1" applyProtection="1">
      <alignment horizontal="center" vertical="center"/>
      <protection locked="0"/>
    </xf>
    <xf numFmtId="2" fontId="4" fillId="43" borderId="12" xfId="0" applyNumberFormat="1" applyFont="1" applyFill="1" applyBorder="1" applyAlignment="1">
      <alignment horizontal="center" vertical="center"/>
    </xf>
    <xf numFmtId="168" fontId="2" fillId="44" borderId="12" xfId="0" applyNumberFormat="1" applyFont="1" applyFill="1" applyBorder="1" applyAlignment="1" applyProtection="1">
      <alignment horizontal="center" vertical="center"/>
      <protection locked="0"/>
    </xf>
    <xf numFmtId="2" fontId="4" fillId="44" borderId="12" xfId="0" applyNumberFormat="1" applyFont="1" applyFill="1" applyBorder="1" applyAlignment="1">
      <alignment horizontal="center" vertical="center"/>
    </xf>
    <xf numFmtId="168" fontId="2" fillId="45" borderId="12" xfId="0" applyNumberFormat="1" applyFont="1" applyFill="1" applyBorder="1" applyAlignment="1" applyProtection="1">
      <alignment horizontal="center" vertical="center"/>
      <protection locked="0"/>
    </xf>
    <xf numFmtId="2" fontId="4" fillId="45" borderId="12" xfId="0" applyNumberFormat="1" applyFont="1" applyFill="1" applyBorder="1" applyAlignment="1">
      <alignment horizontal="center" vertical="center"/>
    </xf>
    <xf numFmtId="168" fontId="2" fillId="46" borderId="12" xfId="0" applyNumberFormat="1" applyFont="1" applyFill="1" applyBorder="1" applyAlignment="1" applyProtection="1">
      <alignment horizontal="center" vertical="center"/>
      <protection locked="0"/>
    </xf>
    <xf numFmtId="2" fontId="4" fillId="46" borderId="12" xfId="0" applyNumberFormat="1" applyFont="1" applyFill="1" applyBorder="1" applyAlignment="1">
      <alignment horizontal="center" vertical="center"/>
    </xf>
    <xf numFmtId="2" fontId="4" fillId="47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8" fillId="0" borderId="32" xfId="0" applyNumberFormat="1" applyFont="1" applyBorder="1" applyAlignment="1">
      <alignment horizontal="center"/>
    </xf>
    <xf numFmtId="0" fontId="18" fillId="0" borderId="33" xfId="55" applyNumberFormat="1" applyFont="1" applyFill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2" fontId="27" fillId="33" borderId="44" xfId="0" applyNumberFormat="1" applyFont="1" applyFill="1" applyBorder="1" applyAlignment="1">
      <alignment horizontal="center" wrapText="1"/>
    </xf>
    <xf numFmtId="2" fontId="27" fillId="33" borderId="45" xfId="0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2" fontId="27" fillId="33" borderId="44" xfId="0" applyNumberFormat="1" applyFont="1" applyFill="1" applyBorder="1" applyAlignment="1">
      <alignment horizontal="center"/>
    </xf>
    <xf numFmtId="2" fontId="27" fillId="33" borderId="45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2" fontId="27" fillId="33" borderId="44" xfId="0" applyNumberFormat="1" applyFont="1" applyFill="1" applyBorder="1" applyAlignment="1">
      <alignment horizontal="center" vertical="center"/>
    </xf>
    <xf numFmtId="2" fontId="27" fillId="33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4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vertical="center"/>
    </xf>
    <xf numFmtId="0" fontId="33" fillId="0" borderId="0" xfId="0" applyFont="1" applyAlignment="1">
      <alignment horizont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 5" xfId="56"/>
    <cellStyle name="Note" xfId="57"/>
    <cellStyle name="Percent" xfId="58"/>
    <cellStyle name="Satisfaisant" xfId="59"/>
    <cellStyle name="Sortie" xfId="60"/>
    <cellStyle name="Texte explicatif" xfId="61"/>
    <cellStyle name="Texte explicatif 4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0"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 val="0"/>
        <sz val="11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0</xdr:row>
      <xdr:rowOff>19050</xdr:rowOff>
    </xdr:from>
    <xdr:ext cx="180975" cy="238125"/>
    <xdr:sp>
      <xdr:nvSpPr>
        <xdr:cNvPr id="1" name="Text Box 1"/>
        <xdr:cNvSpPr txBox="1">
          <a:spLocks noChangeArrowheads="1"/>
        </xdr:cNvSpPr>
      </xdr:nvSpPr>
      <xdr:spPr>
        <a:xfrm>
          <a:off x="1581150" y="19050"/>
          <a:ext cx="180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0</xdr:col>
      <xdr:colOff>66675</xdr:colOff>
      <xdr:row>0</xdr:row>
      <xdr:rowOff>0</xdr:rowOff>
    </xdr:from>
    <xdr:to>
      <xdr:col>0</xdr:col>
      <xdr:colOff>752475</xdr:colOff>
      <xdr:row>56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0"/>
          <a:ext cx="685800" cy="917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U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S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V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O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I
</a:t>
          </a: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C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O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M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I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T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É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D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É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P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A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R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T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E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M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E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N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T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A
</a:t>
          </a:r>
          <a:r>
            <a:rPr lang="en-US" cap="none" sz="16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600" b="0" i="0" u="none" baseline="0">
              <a:solidFill>
                <a:srgbClr val="C0C0C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6</xdr:col>
      <xdr:colOff>76200</xdr:colOff>
      <xdr:row>4</xdr:row>
      <xdr:rowOff>76200</xdr:rowOff>
    </xdr:from>
    <xdr:ext cx="180975" cy="238125"/>
    <xdr:sp>
      <xdr:nvSpPr>
        <xdr:cNvPr id="3" name="Text Box 3"/>
        <xdr:cNvSpPr txBox="1">
          <a:spLocks noChangeArrowheads="1"/>
        </xdr:cNvSpPr>
      </xdr:nvSpPr>
      <xdr:spPr>
        <a:xfrm>
          <a:off x="4495800" y="723900"/>
          <a:ext cx="180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2</xdr:col>
      <xdr:colOff>266700</xdr:colOff>
      <xdr:row>20</xdr:row>
      <xdr:rowOff>0</xdr:rowOff>
    </xdr:from>
    <xdr:ext cx="180975" cy="238125"/>
    <xdr:sp>
      <xdr:nvSpPr>
        <xdr:cNvPr id="4" name="Text Box 4"/>
        <xdr:cNvSpPr txBox="1">
          <a:spLocks noChangeArrowheads="1"/>
        </xdr:cNvSpPr>
      </xdr:nvSpPr>
      <xdr:spPr>
        <a:xfrm>
          <a:off x="1638300" y="3238500"/>
          <a:ext cx="180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</xdr:col>
      <xdr:colOff>85725</xdr:colOff>
      <xdr:row>1</xdr:row>
      <xdr:rowOff>19050</xdr:rowOff>
    </xdr:from>
    <xdr:to>
      <xdr:col>6</xdr:col>
      <xdr:colOff>666750</xdr:colOff>
      <xdr:row>15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80975"/>
          <a:ext cx="42386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21</xdr:row>
      <xdr:rowOff>95250</xdr:rowOff>
    </xdr:from>
    <xdr:to>
      <xdr:col>15</xdr:col>
      <xdr:colOff>685800</xdr:colOff>
      <xdr:row>39</xdr:row>
      <xdr:rowOff>142875</xdr:rowOff>
    </xdr:to>
    <xdr:sp>
      <xdr:nvSpPr>
        <xdr:cNvPr id="6" name="WordArt 6"/>
        <xdr:cNvSpPr>
          <a:spLocks/>
        </xdr:cNvSpPr>
      </xdr:nvSpPr>
      <xdr:spPr>
        <a:xfrm>
          <a:off x="1581150" y="3495675"/>
          <a:ext cx="10382250" cy="2962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916"/>
            </a:avLst>
          </a:prstTxWarp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Concours individuel BADGES- 2022POUSSINS</a:t>
          </a:r>
        </a:p>
      </xdr:txBody>
    </xdr:sp>
    <xdr:clientData/>
  </xdr:twoCellAnchor>
  <xdr:twoCellAnchor>
    <xdr:from>
      <xdr:col>5</xdr:col>
      <xdr:colOff>95250</xdr:colOff>
      <xdr:row>42</xdr:row>
      <xdr:rowOff>123825</xdr:rowOff>
    </xdr:from>
    <xdr:to>
      <xdr:col>16</xdr:col>
      <xdr:colOff>333375</xdr:colOff>
      <xdr:row>60</xdr:row>
      <xdr:rowOff>19050</xdr:rowOff>
    </xdr:to>
    <xdr:sp>
      <xdr:nvSpPr>
        <xdr:cNvPr id="7" name="WordArt 7"/>
        <xdr:cNvSpPr>
          <a:spLocks/>
        </xdr:cNvSpPr>
      </xdr:nvSpPr>
      <xdr:spPr>
        <a:xfrm>
          <a:off x="3752850" y="6924675"/>
          <a:ext cx="8620125" cy="2809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6643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66FF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Le 22 mai 2022Complexe Sportif Faverges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zoomScale="75" zoomScaleNormal="75" zoomScaleSheetLayoutView="75" zoomScalePageLayoutView="0" workbookViewId="0" topLeftCell="A1">
      <pane ySplit="9180" topLeftCell="A1" activePane="topLeft" state="split"/>
      <selection pane="topLeft" activeCell="T157" sqref="A1:T157"/>
      <selection pane="bottomLeft" activeCell="P23" sqref="P23"/>
    </sheetView>
  </sheetViews>
  <sheetFormatPr defaultColWidth="11.421875" defaultRowHeight="12.75"/>
  <cols>
    <col min="1" max="1" width="12.57421875" style="7" customWidth="1"/>
    <col min="2" max="2" width="15.7109375" style="8" customWidth="1"/>
    <col min="3" max="3" width="27.7109375" style="4" customWidth="1"/>
    <col min="4" max="4" width="14.421875" style="16" customWidth="1"/>
    <col min="5" max="5" width="10.421875" style="4" customWidth="1"/>
    <col min="6" max="6" width="7.421875" style="1" customWidth="1"/>
    <col min="7" max="7" width="6.8515625" style="1" customWidth="1"/>
    <col min="8" max="8" width="9.8515625" style="1" customWidth="1"/>
    <col min="9" max="9" width="6.57421875" style="1" customWidth="1"/>
    <col min="10" max="10" width="6.7109375" style="1" customWidth="1"/>
    <col min="11" max="11" width="10.421875" style="1" customWidth="1"/>
    <col min="12" max="13" width="5.8515625" style="1" customWidth="1"/>
    <col min="14" max="14" width="11.8515625" style="1" customWidth="1"/>
    <col min="15" max="15" width="7.140625" style="2" customWidth="1"/>
    <col min="16" max="16" width="6.421875" style="2" customWidth="1"/>
    <col min="17" max="17" width="9.140625" style="2" customWidth="1"/>
    <col min="18" max="18" width="10.28125" style="1" customWidth="1"/>
    <col min="19" max="19" width="11.8515625" style="1" customWidth="1"/>
    <col min="20" max="20" width="15.421875" style="13" customWidth="1"/>
    <col min="21" max="21" width="9.7109375" style="81" customWidth="1"/>
    <col min="22" max="16384" width="11.421875" style="1" customWidth="1"/>
  </cols>
  <sheetData>
    <row r="1" spans="1:21" s="3" customFormat="1" ht="4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</row>
    <row r="2" spans="1:21" ht="20.25" customHeight="1">
      <c r="A2" s="133" t="s">
        <v>237</v>
      </c>
      <c r="B2" s="195" t="s">
        <v>24</v>
      </c>
      <c r="C2" s="196" t="s">
        <v>238</v>
      </c>
      <c r="D2" s="196" t="s">
        <v>172</v>
      </c>
      <c r="E2" s="121">
        <v>2013</v>
      </c>
      <c r="F2" s="91">
        <v>10</v>
      </c>
      <c r="G2" s="92">
        <v>9.8</v>
      </c>
      <c r="H2" s="93">
        <f aca="true" t="shared" si="0" ref="H2:H33">SUM(F2:G2)</f>
        <v>19.8</v>
      </c>
      <c r="I2" s="95">
        <v>7</v>
      </c>
      <c r="J2" s="96">
        <v>9.7</v>
      </c>
      <c r="K2" s="113">
        <f aca="true" t="shared" si="1" ref="K2:K39">SUM(I2:J2)</f>
        <v>16.7</v>
      </c>
      <c r="L2" s="98">
        <v>10</v>
      </c>
      <c r="M2" s="99">
        <v>9.1</v>
      </c>
      <c r="N2" s="100">
        <f aca="true" t="shared" si="2" ref="N2:N33">SUM(L2:M2)</f>
        <v>19.1</v>
      </c>
      <c r="O2" s="102">
        <v>10</v>
      </c>
      <c r="P2" s="103">
        <v>9.4</v>
      </c>
      <c r="Q2" s="118">
        <f aca="true" t="shared" si="3" ref="Q2:Q33">SUM(O2:P2)</f>
        <v>19.4</v>
      </c>
      <c r="R2" s="105">
        <v>9.8</v>
      </c>
      <c r="S2" s="14">
        <f aca="true" t="shared" si="4" ref="S2:S33">SUM(Q2,H2,K2,N2,R2)</f>
        <v>84.8</v>
      </c>
      <c r="T2" s="12" t="str">
        <f aca="true" t="shared" si="5" ref="T2:T33">IF(S2=0,"Absent",IF(S2&lt;56,"BLANC",IF(S2&gt;=74,"TRICOLORE",IF(AND(S2&gt;=56,S2&lt;62),"VERT",IF(AND(S2&gt;=62,S2&lt;70),"BLEU",IF(AND(S2&gt;=70,S2&lt;74),"MARRON","BLANC"))))))</f>
        <v>TRICOLORE</v>
      </c>
      <c r="U2" s="80"/>
    </row>
    <row r="3" spans="1:21" ht="20.25" customHeight="1">
      <c r="A3" s="135" t="s">
        <v>349</v>
      </c>
      <c r="B3" s="142" t="s">
        <v>24</v>
      </c>
      <c r="C3" s="128" t="s">
        <v>350</v>
      </c>
      <c r="D3" s="128" t="s">
        <v>351</v>
      </c>
      <c r="E3" s="125">
        <v>2012</v>
      </c>
      <c r="F3" s="106">
        <v>10</v>
      </c>
      <c r="G3" s="107">
        <v>9.65</v>
      </c>
      <c r="H3" s="94">
        <f t="shared" si="0"/>
        <v>19.65</v>
      </c>
      <c r="I3" s="108">
        <v>9</v>
      </c>
      <c r="J3" s="109">
        <v>8.8</v>
      </c>
      <c r="K3" s="97">
        <f t="shared" si="1"/>
        <v>17.8</v>
      </c>
      <c r="L3" s="114">
        <v>10</v>
      </c>
      <c r="M3" s="115">
        <v>7.7</v>
      </c>
      <c r="N3" s="101">
        <f t="shared" si="2"/>
        <v>17.7</v>
      </c>
      <c r="O3" s="116">
        <v>10</v>
      </c>
      <c r="P3" s="117">
        <v>8.75</v>
      </c>
      <c r="Q3" s="104">
        <f t="shared" si="3"/>
        <v>18.75</v>
      </c>
      <c r="R3" s="105">
        <v>9.7</v>
      </c>
      <c r="S3" s="14">
        <f t="shared" si="4"/>
        <v>83.60000000000001</v>
      </c>
      <c r="T3" s="12" t="str">
        <f t="shared" si="5"/>
        <v>TRICOLORE</v>
      </c>
      <c r="U3" s="80"/>
    </row>
    <row r="4" spans="1:21" ht="20.25" customHeight="1">
      <c r="A4" s="134" t="s">
        <v>131</v>
      </c>
      <c r="B4" s="142" t="s">
        <v>24</v>
      </c>
      <c r="C4" s="128" t="s">
        <v>132</v>
      </c>
      <c r="D4" s="128" t="s">
        <v>16</v>
      </c>
      <c r="E4" s="125">
        <v>2014</v>
      </c>
      <c r="F4" s="106">
        <v>10</v>
      </c>
      <c r="G4" s="107">
        <v>9.5</v>
      </c>
      <c r="H4" s="94">
        <f t="shared" si="0"/>
        <v>19.5</v>
      </c>
      <c r="I4" s="108">
        <v>7</v>
      </c>
      <c r="J4" s="109">
        <v>8.8</v>
      </c>
      <c r="K4" s="97">
        <f t="shared" si="1"/>
        <v>15.8</v>
      </c>
      <c r="L4" s="114">
        <v>10</v>
      </c>
      <c r="M4" s="115">
        <v>8.7</v>
      </c>
      <c r="N4" s="101">
        <f t="shared" si="2"/>
        <v>18.7</v>
      </c>
      <c r="O4" s="116">
        <v>10</v>
      </c>
      <c r="P4" s="117">
        <v>8.9</v>
      </c>
      <c r="Q4" s="104">
        <f t="shared" si="3"/>
        <v>18.9</v>
      </c>
      <c r="R4" s="105">
        <v>9.85</v>
      </c>
      <c r="S4" s="14">
        <f t="shared" si="4"/>
        <v>82.75</v>
      </c>
      <c r="T4" s="12" t="str">
        <f t="shared" si="5"/>
        <v>TRICOLORE</v>
      </c>
      <c r="U4" s="80"/>
    </row>
    <row r="5" spans="1:21" ht="20.25" customHeight="1">
      <c r="A5" s="135" t="s">
        <v>360</v>
      </c>
      <c r="B5" s="142" t="s">
        <v>24</v>
      </c>
      <c r="C5" s="128" t="s">
        <v>361</v>
      </c>
      <c r="D5" s="128" t="s">
        <v>362</v>
      </c>
      <c r="E5" s="125">
        <v>2012</v>
      </c>
      <c r="F5" s="106">
        <v>10</v>
      </c>
      <c r="G5" s="107">
        <v>9.65</v>
      </c>
      <c r="H5" s="94">
        <f t="shared" si="0"/>
        <v>19.65</v>
      </c>
      <c r="I5" s="108">
        <v>7</v>
      </c>
      <c r="J5" s="109">
        <v>9.2</v>
      </c>
      <c r="K5" s="97">
        <f t="shared" si="1"/>
        <v>16.2</v>
      </c>
      <c r="L5" s="114">
        <v>10</v>
      </c>
      <c r="M5" s="115">
        <v>7.8</v>
      </c>
      <c r="N5" s="101">
        <f t="shared" si="2"/>
        <v>17.8</v>
      </c>
      <c r="O5" s="116">
        <v>9.5</v>
      </c>
      <c r="P5" s="117">
        <v>8.3</v>
      </c>
      <c r="Q5" s="104">
        <f t="shared" si="3"/>
        <v>17.8</v>
      </c>
      <c r="R5" s="105">
        <v>9.7</v>
      </c>
      <c r="S5" s="14">
        <f t="shared" si="4"/>
        <v>81.15</v>
      </c>
      <c r="T5" s="12" t="str">
        <f t="shared" si="5"/>
        <v>TRICOLORE</v>
      </c>
      <c r="U5" s="80"/>
    </row>
    <row r="6" spans="1:21" ht="20.25" customHeight="1">
      <c r="A6" s="135" t="s">
        <v>437</v>
      </c>
      <c r="B6" s="148" t="s">
        <v>118</v>
      </c>
      <c r="C6" s="126" t="s">
        <v>438</v>
      </c>
      <c r="D6" s="122" t="s">
        <v>48</v>
      </c>
      <c r="E6" s="127">
        <v>2012</v>
      </c>
      <c r="F6" s="106">
        <v>10</v>
      </c>
      <c r="G6" s="107">
        <v>9.5</v>
      </c>
      <c r="H6" s="94">
        <f t="shared" si="0"/>
        <v>19.5</v>
      </c>
      <c r="I6" s="108">
        <v>7</v>
      </c>
      <c r="J6" s="109">
        <v>8.6</v>
      </c>
      <c r="K6" s="97">
        <f t="shared" si="1"/>
        <v>15.6</v>
      </c>
      <c r="L6" s="114">
        <v>10</v>
      </c>
      <c r="M6" s="115">
        <v>7.7</v>
      </c>
      <c r="N6" s="101">
        <f t="shared" si="2"/>
        <v>17.7</v>
      </c>
      <c r="O6" s="116">
        <v>9.5</v>
      </c>
      <c r="P6" s="117">
        <v>7.7</v>
      </c>
      <c r="Q6" s="104">
        <f t="shared" si="3"/>
        <v>17.2</v>
      </c>
      <c r="R6" s="105">
        <v>9.3</v>
      </c>
      <c r="S6" s="14">
        <f t="shared" si="4"/>
        <v>79.3</v>
      </c>
      <c r="T6" s="12" t="str">
        <f t="shared" si="5"/>
        <v>TRICOLORE</v>
      </c>
      <c r="U6" s="80"/>
    </row>
    <row r="7" spans="1:21" ht="20.25" customHeight="1">
      <c r="A7" s="135" t="s">
        <v>352</v>
      </c>
      <c r="B7" s="142" t="s">
        <v>24</v>
      </c>
      <c r="C7" s="128" t="s">
        <v>353</v>
      </c>
      <c r="D7" s="128" t="s">
        <v>54</v>
      </c>
      <c r="E7" s="125">
        <v>2012</v>
      </c>
      <c r="F7" s="106">
        <v>10</v>
      </c>
      <c r="G7" s="107">
        <v>9.6</v>
      </c>
      <c r="H7" s="94">
        <f t="shared" si="0"/>
        <v>19.6</v>
      </c>
      <c r="I7" s="108">
        <v>6</v>
      </c>
      <c r="J7" s="109">
        <v>8.5</v>
      </c>
      <c r="K7" s="97">
        <f t="shared" si="1"/>
        <v>14.5</v>
      </c>
      <c r="L7" s="114">
        <v>10</v>
      </c>
      <c r="M7" s="115">
        <v>7.7</v>
      </c>
      <c r="N7" s="101">
        <f t="shared" si="2"/>
        <v>17.7</v>
      </c>
      <c r="O7" s="116">
        <v>9.5</v>
      </c>
      <c r="P7" s="117">
        <v>8.35</v>
      </c>
      <c r="Q7" s="104">
        <f t="shared" si="3"/>
        <v>17.85</v>
      </c>
      <c r="R7" s="105">
        <v>9.4</v>
      </c>
      <c r="S7" s="14">
        <f t="shared" si="4"/>
        <v>79.05000000000001</v>
      </c>
      <c r="T7" s="12" t="str">
        <f t="shared" si="5"/>
        <v>TRICOLORE</v>
      </c>
      <c r="U7" s="80"/>
    </row>
    <row r="8" spans="1:21" ht="20.25" customHeight="1">
      <c r="A8" s="134" t="s">
        <v>334</v>
      </c>
      <c r="B8" s="147" t="s">
        <v>21</v>
      </c>
      <c r="C8" s="126" t="s">
        <v>335</v>
      </c>
      <c r="D8" s="122" t="s">
        <v>172</v>
      </c>
      <c r="E8" s="127">
        <v>2013</v>
      </c>
      <c r="F8" s="106">
        <v>10</v>
      </c>
      <c r="G8" s="107">
        <v>9.55</v>
      </c>
      <c r="H8" s="94">
        <f t="shared" si="0"/>
        <v>19.55</v>
      </c>
      <c r="I8" s="108">
        <v>7</v>
      </c>
      <c r="J8" s="109">
        <v>9.8</v>
      </c>
      <c r="K8" s="97">
        <f t="shared" si="1"/>
        <v>16.8</v>
      </c>
      <c r="L8" s="114">
        <v>10</v>
      </c>
      <c r="M8" s="115">
        <v>4.8</v>
      </c>
      <c r="N8" s="101">
        <f t="shared" si="2"/>
        <v>14.8</v>
      </c>
      <c r="O8" s="116">
        <v>10</v>
      </c>
      <c r="P8" s="117">
        <v>7.9</v>
      </c>
      <c r="Q8" s="104">
        <f t="shared" si="3"/>
        <v>17.9</v>
      </c>
      <c r="R8" s="105">
        <v>9.45</v>
      </c>
      <c r="S8" s="14">
        <f t="shared" si="4"/>
        <v>78.5</v>
      </c>
      <c r="T8" s="12" t="str">
        <f t="shared" si="5"/>
        <v>TRICOLORE</v>
      </c>
      <c r="U8" s="80"/>
    </row>
    <row r="9" spans="1:21" ht="20.25" customHeight="1">
      <c r="A9" s="134" t="s">
        <v>243</v>
      </c>
      <c r="B9" s="142" t="s">
        <v>24</v>
      </c>
      <c r="C9" s="128" t="s">
        <v>244</v>
      </c>
      <c r="D9" s="128" t="s">
        <v>245</v>
      </c>
      <c r="E9" s="125">
        <v>2013</v>
      </c>
      <c r="F9" s="106">
        <v>10</v>
      </c>
      <c r="G9" s="107">
        <v>9.45</v>
      </c>
      <c r="H9" s="94">
        <f t="shared" si="0"/>
        <v>19.45</v>
      </c>
      <c r="I9" s="108">
        <v>6</v>
      </c>
      <c r="J9" s="109">
        <v>9.4</v>
      </c>
      <c r="K9" s="97">
        <f t="shared" si="1"/>
        <v>15.4</v>
      </c>
      <c r="L9" s="114">
        <v>8</v>
      </c>
      <c r="M9" s="115">
        <v>7.65</v>
      </c>
      <c r="N9" s="101">
        <f t="shared" si="2"/>
        <v>15.65</v>
      </c>
      <c r="O9" s="116">
        <v>9.5</v>
      </c>
      <c r="P9" s="117">
        <v>8.6</v>
      </c>
      <c r="Q9" s="104">
        <f t="shared" si="3"/>
        <v>18.1</v>
      </c>
      <c r="R9" s="105">
        <v>9.15</v>
      </c>
      <c r="S9" s="14">
        <f t="shared" si="4"/>
        <v>77.75</v>
      </c>
      <c r="T9" s="12" t="str">
        <f t="shared" si="5"/>
        <v>TRICOLORE</v>
      </c>
      <c r="U9" s="80"/>
    </row>
    <row r="10" spans="1:21" ht="20.25" customHeight="1">
      <c r="A10" s="135" t="s">
        <v>409</v>
      </c>
      <c r="B10" s="144" t="s">
        <v>20</v>
      </c>
      <c r="C10" s="126" t="s">
        <v>410</v>
      </c>
      <c r="D10" s="122" t="s">
        <v>51</v>
      </c>
      <c r="E10" s="127">
        <v>2012</v>
      </c>
      <c r="F10" s="106">
        <v>10</v>
      </c>
      <c r="G10" s="107">
        <v>9.7</v>
      </c>
      <c r="H10" s="94">
        <f t="shared" si="0"/>
        <v>19.7</v>
      </c>
      <c r="I10" s="108">
        <v>7</v>
      </c>
      <c r="J10" s="109">
        <v>7.8</v>
      </c>
      <c r="K10" s="97">
        <f t="shared" si="1"/>
        <v>14.8</v>
      </c>
      <c r="L10" s="114">
        <v>10</v>
      </c>
      <c r="M10" s="115">
        <v>7.4</v>
      </c>
      <c r="N10" s="101">
        <f t="shared" si="2"/>
        <v>17.4</v>
      </c>
      <c r="O10" s="116">
        <v>9.5</v>
      </c>
      <c r="P10" s="117">
        <v>7.1</v>
      </c>
      <c r="Q10" s="104">
        <f t="shared" si="3"/>
        <v>16.6</v>
      </c>
      <c r="R10" s="105">
        <v>8.9</v>
      </c>
      <c r="S10" s="14">
        <f t="shared" si="4"/>
        <v>77.4</v>
      </c>
      <c r="T10" s="12" t="str">
        <f t="shared" si="5"/>
        <v>TRICOLORE</v>
      </c>
      <c r="U10" s="80"/>
    </row>
    <row r="11" spans="1:21" ht="20.25" customHeight="1">
      <c r="A11" s="134" t="s">
        <v>212</v>
      </c>
      <c r="B11" s="142" t="s">
        <v>24</v>
      </c>
      <c r="C11" s="128" t="s">
        <v>213</v>
      </c>
      <c r="D11" s="128" t="s">
        <v>47</v>
      </c>
      <c r="E11" s="129">
        <v>2013</v>
      </c>
      <c r="F11" s="106">
        <v>10</v>
      </c>
      <c r="G11" s="107">
        <v>9.1</v>
      </c>
      <c r="H11" s="94">
        <f t="shared" si="0"/>
        <v>19.1</v>
      </c>
      <c r="I11" s="108">
        <v>7</v>
      </c>
      <c r="J11" s="109">
        <v>6.8</v>
      </c>
      <c r="K11" s="97">
        <f t="shared" si="1"/>
        <v>13.8</v>
      </c>
      <c r="L11" s="114">
        <v>8</v>
      </c>
      <c r="M11" s="115">
        <v>8.6</v>
      </c>
      <c r="N11" s="101">
        <f t="shared" si="2"/>
        <v>16.6</v>
      </c>
      <c r="O11" s="116">
        <v>9.5</v>
      </c>
      <c r="P11" s="117">
        <v>9</v>
      </c>
      <c r="Q11" s="104">
        <f t="shared" si="3"/>
        <v>18.5</v>
      </c>
      <c r="R11" s="105">
        <v>8.95</v>
      </c>
      <c r="S11" s="14">
        <f t="shared" si="4"/>
        <v>76.95</v>
      </c>
      <c r="T11" s="12" t="str">
        <f t="shared" si="5"/>
        <v>TRICOLORE</v>
      </c>
      <c r="U11" s="80"/>
    </row>
    <row r="12" spans="1:21" ht="20.25" customHeight="1">
      <c r="A12" s="134" t="s">
        <v>185</v>
      </c>
      <c r="B12" s="144" t="s">
        <v>20</v>
      </c>
      <c r="C12" s="126" t="s">
        <v>186</v>
      </c>
      <c r="D12" s="122" t="s">
        <v>187</v>
      </c>
      <c r="E12" s="127">
        <v>2014</v>
      </c>
      <c r="F12" s="106">
        <v>10</v>
      </c>
      <c r="G12" s="107">
        <v>9.2</v>
      </c>
      <c r="H12" s="94">
        <f t="shared" si="0"/>
        <v>19.2</v>
      </c>
      <c r="I12" s="108">
        <v>7</v>
      </c>
      <c r="J12" s="109">
        <v>8.95</v>
      </c>
      <c r="K12" s="97">
        <f t="shared" si="1"/>
        <v>15.95</v>
      </c>
      <c r="L12" s="114">
        <v>10</v>
      </c>
      <c r="M12" s="115">
        <v>6.6</v>
      </c>
      <c r="N12" s="101">
        <f t="shared" si="2"/>
        <v>16.6</v>
      </c>
      <c r="O12" s="116">
        <v>9.5</v>
      </c>
      <c r="P12" s="117">
        <v>7.2</v>
      </c>
      <c r="Q12" s="104">
        <f t="shared" si="3"/>
        <v>16.7</v>
      </c>
      <c r="R12" s="105">
        <v>8.5</v>
      </c>
      <c r="S12" s="14">
        <f t="shared" si="4"/>
        <v>76.94999999999999</v>
      </c>
      <c r="T12" s="12" t="str">
        <f t="shared" si="5"/>
        <v>TRICOLORE</v>
      </c>
      <c r="U12" s="80"/>
    </row>
    <row r="13" spans="1:21" ht="20.25" customHeight="1">
      <c r="A13" s="134" t="s">
        <v>330</v>
      </c>
      <c r="B13" s="146" t="s">
        <v>12</v>
      </c>
      <c r="C13" s="126" t="s">
        <v>331</v>
      </c>
      <c r="D13" s="122" t="s">
        <v>13</v>
      </c>
      <c r="E13" s="127">
        <v>2013</v>
      </c>
      <c r="F13" s="106">
        <v>8</v>
      </c>
      <c r="G13" s="107">
        <v>9.4</v>
      </c>
      <c r="H13" s="94">
        <f t="shared" si="0"/>
        <v>17.4</v>
      </c>
      <c r="I13" s="108">
        <v>7</v>
      </c>
      <c r="J13" s="109">
        <v>8.9</v>
      </c>
      <c r="K13" s="97">
        <f t="shared" si="1"/>
        <v>15.9</v>
      </c>
      <c r="L13" s="114">
        <v>8</v>
      </c>
      <c r="M13" s="115">
        <v>7.2</v>
      </c>
      <c r="N13" s="101">
        <f t="shared" si="2"/>
        <v>15.2</v>
      </c>
      <c r="O13" s="116">
        <v>9.5</v>
      </c>
      <c r="P13" s="117">
        <v>9.4</v>
      </c>
      <c r="Q13" s="104">
        <f t="shared" si="3"/>
        <v>18.9</v>
      </c>
      <c r="R13" s="105">
        <v>9.55</v>
      </c>
      <c r="S13" s="14">
        <f t="shared" si="4"/>
        <v>76.94999999999999</v>
      </c>
      <c r="T13" s="12" t="str">
        <f t="shared" si="5"/>
        <v>TRICOLORE</v>
      </c>
      <c r="U13" s="80"/>
    </row>
    <row r="14" spans="1:21" ht="20.25" customHeight="1">
      <c r="A14" s="134" t="s">
        <v>342</v>
      </c>
      <c r="B14" s="148" t="s">
        <v>114</v>
      </c>
      <c r="C14" s="126" t="s">
        <v>343</v>
      </c>
      <c r="D14" s="122" t="s">
        <v>344</v>
      </c>
      <c r="E14" s="127">
        <v>2013</v>
      </c>
      <c r="F14" s="106">
        <v>10</v>
      </c>
      <c r="G14" s="107">
        <v>9.55</v>
      </c>
      <c r="H14" s="94">
        <f t="shared" si="0"/>
        <v>19.55</v>
      </c>
      <c r="I14" s="108">
        <v>6</v>
      </c>
      <c r="J14" s="109">
        <v>9.5</v>
      </c>
      <c r="K14" s="97">
        <f t="shared" si="1"/>
        <v>15.5</v>
      </c>
      <c r="L14" s="114">
        <v>8</v>
      </c>
      <c r="M14" s="115">
        <v>7.8</v>
      </c>
      <c r="N14" s="101">
        <f t="shared" si="2"/>
        <v>15.8</v>
      </c>
      <c r="O14" s="116">
        <v>8</v>
      </c>
      <c r="P14" s="117">
        <v>9.1</v>
      </c>
      <c r="Q14" s="104">
        <f t="shared" si="3"/>
        <v>17.1</v>
      </c>
      <c r="R14" s="105">
        <v>8.95</v>
      </c>
      <c r="S14" s="14">
        <f t="shared" si="4"/>
        <v>76.9</v>
      </c>
      <c r="T14" s="12" t="str">
        <f t="shared" si="5"/>
        <v>TRICOLORE</v>
      </c>
      <c r="U14" s="80"/>
    </row>
    <row r="15" spans="1:21" ht="20.25" customHeight="1">
      <c r="A15" s="135" t="s">
        <v>405</v>
      </c>
      <c r="B15" s="144" t="s">
        <v>20</v>
      </c>
      <c r="C15" s="126" t="s">
        <v>186</v>
      </c>
      <c r="D15" s="122" t="s">
        <v>11</v>
      </c>
      <c r="E15" s="127">
        <v>2012</v>
      </c>
      <c r="F15" s="106">
        <v>10</v>
      </c>
      <c r="G15" s="107">
        <v>9.4</v>
      </c>
      <c r="H15" s="94">
        <f t="shared" si="0"/>
        <v>19.4</v>
      </c>
      <c r="I15" s="108">
        <v>7</v>
      </c>
      <c r="J15" s="109">
        <v>8.4</v>
      </c>
      <c r="K15" s="97">
        <f t="shared" si="1"/>
        <v>15.4</v>
      </c>
      <c r="L15" s="114">
        <v>10</v>
      </c>
      <c r="M15" s="115">
        <v>6.5</v>
      </c>
      <c r="N15" s="101">
        <f t="shared" si="2"/>
        <v>16.5</v>
      </c>
      <c r="O15" s="116">
        <v>9.5</v>
      </c>
      <c r="P15" s="117">
        <v>7</v>
      </c>
      <c r="Q15" s="104">
        <f t="shared" si="3"/>
        <v>16.5</v>
      </c>
      <c r="R15" s="105">
        <v>8.5</v>
      </c>
      <c r="S15" s="14">
        <f t="shared" si="4"/>
        <v>76.3</v>
      </c>
      <c r="T15" s="12" t="str">
        <f t="shared" si="5"/>
        <v>TRICOLORE</v>
      </c>
      <c r="U15" s="80"/>
    </row>
    <row r="16" spans="1:21" ht="20.25" customHeight="1">
      <c r="A16" s="134" t="s">
        <v>214</v>
      </c>
      <c r="B16" s="142" t="s">
        <v>24</v>
      </c>
      <c r="C16" s="128" t="s">
        <v>215</v>
      </c>
      <c r="D16" s="128" t="s">
        <v>50</v>
      </c>
      <c r="E16" s="129">
        <v>2013</v>
      </c>
      <c r="F16" s="106">
        <v>10</v>
      </c>
      <c r="G16" s="107">
        <v>9.15</v>
      </c>
      <c r="H16" s="94">
        <f t="shared" si="0"/>
        <v>19.15</v>
      </c>
      <c r="I16" s="108">
        <v>6</v>
      </c>
      <c r="J16" s="109">
        <v>9.3</v>
      </c>
      <c r="K16" s="97">
        <f t="shared" si="1"/>
        <v>15.3</v>
      </c>
      <c r="L16" s="114">
        <v>8</v>
      </c>
      <c r="M16" s="115">
        <v>7.95</v>
      </c>
      <c r="N16" s="101">
        <f t="shared" si="2"/>
        <v>15.95</v>
      </c>
      <c r="O16" s="116">
        <v>7.5</v>
      </c>
      <c r="P16" s="117">
        <v>9.1</v>
      </c>
      <c r="Q16" s="104">
        <f t="shared" si="3"/>
        <v>16.6</v>
      </c>
      <c r="R16" s="105">
        <v>9.1</v>
      </c>
      <c r="S16" s="14">
        <f t="shared" si="4"/>
        <v>76.1</v>
      </c>
      <c r="T16" s="12" t="str">
        <f t="shared" si="5"/>
        <v>TRICOLORE</v>
      </c>
      <c r="U16" s="80"/>
    </row>
    <row r="17" spans="1:21" ht="20.25" customHeight="1">
      <c r="A17" s="134" t="s">
        <v>157</v>
      </c>
      <c r="B17" s="143" t="s">
        <v>71</v>
      </c>
      <c r="C17" s="126" t="s">
        <v>158</v>
      </c>
      <c r="D17" s="122" t="s">
        <v>9</v>
      </c>
      <c r="E17" s="127">
        <v>2014</v>
      </c>
      <c r="F17" s="106">
        <v>10</v>
      </c>
      <c r="G17" s="107">
        <v>9.55</v>
      </c>
      <c r="H17" s="94">
        <f t="shared" si="0"/>
        <v>19.55</v>
      </c>
      <c r="I17" s="108">
        <v>7</v>
      </c>
      <c r="J17" s="109">
        <v>7.8</v>
      </c>
      <c r="K17" s="97">
        <f t="shared" si="1"/>
        <v>14.8</v>
      </c>
      <c r="L17" s="114">
        <v>8</v>
      </c>
      <c r="M17" s="115">
        <v>7.6</v>
      </c>
      <c r="N17" s="101">
        <f t="shared" si="2"/>
        <v>15.6</v>
      </c>
      <c r="O17" s="116">
        <v>7.5</v>
      </c>
      <c r="P17" s="117">
        <v>8.8</v>
      </c>
      <c r="Q17" s="104">
        <f t="shared" si="3"/>
        <v>16.3</v>
      </c>
      <c r="R17" s="105">
        <v>9.4</v>
      </c>
      <c r="S17" s="14">
        <f t="shared" si="4"/>
        <v>75.65</v>
      </c>
      <c r="T17" s="12" t="str">
        <f t="shared" si="5"/>
        <v>TRICOLORE</v>
      </c>
      <c r="U17" s="80"/>
    </row>
    <row r="18" spans="1:21" ht="20.25" customHeight="1">
      <c r="A18" s="135" t="s">
        <v>439</v>
      </c>
      <c r="B18" s="148" t="s">
        <v>118</v>
      </c>
      <c r="C18" s="126" t="s">
        <v>440</v>
      </c>
      <c r="D18" s="122" t="s">
        <v>6</v>
      </c>
      <c r="E18" s="127">
        <v>2012</v>
      </c>
      <c r="F18" s="106">
        <v>10</v>
      </c>
      <c r="G18" s="107">
        <v>9.75</v>
      </c>
      <c r="H18" s="94">
        <f t="shared" si="0"/>
        <v>19.75</v>
      </c>
      <c r="I18" s="108">
        <v>5</v>
      </c>
      <c r="J18" s="109">
        <v>9.35</v>
      </c>
      <c r="K18" s="97">
        <f t="shared" si="1"/>
        <v>14.35</v>
      </c>
      <c r="L18" s="114">
        <v>6</v>
      </c>
      <c r="M18" s="115">
        <v>9.25</v>
      </c>
      <c r="N18" s="101">
        <f t="shared" si="2"/>
        <v>15.25</v>
      </c>
      <c r="O18" s="116">
        <v>9.5</v>
      </c>
      <c r="P18" s="117">
        <v>7.35</v>
      </c>
      <c r="Q18" s="104">
        <f t="shared" si="3"/>
        <v>16.85</v>
      </c>
      <c r="R18" s="105">
        <v>9.2</v>
      </c>
      <c r="S18" s="14">
        <f t="shared" si="4"/>
        <v>75.4</v>
      </c>
      <c r="T18" s="12" t="str">
        <f t="shared" si="5"/>
        <v>TRICOLORE</v>
      </c>
      <c r="U18" s="80"/>
    </row>
    <row r="19" spans="1:21" ht="21" customHeight="1">
      <c r="A19" s="134" t="s">
        <v>65</v>
      </c>
      <c r="B19" s="141" t="s">
        <v>24</v>
      </c>
      <c r="C19" s="123" t="s">
        <v>66</v>
      </c>
      <c r="D19" s="124" t="s">
        <v>52</v>
      </c>
      <c r="E19" s="125">
        <v>2015</v>
      </c>
      <c r="F19" s="106">
        <v>8</v>
      </c>
      <c r="G19" s="107">
        <v>9.65</v>
      </c>
      <c r="H19" s="94">
        <f t="shared" si="0"/>
        <v>17.65</v>
      </c>
      <c r="I19" s="108">
        <v>6</v>
      </c>
      <c r="J19" s="109">
        <v>9.1</v>
      </c>
      <c r="K19" s="97">
        <f t="shared" si="1"/>
        <v>15.1</v>
      </c>
      <c r="L19" s="114">
        <v>8</v>
      </c>
      <c r="M19" s="115">
        <v>8.2</v>
      </c>
      <c r="N19" s="101">
        <f t="shared" si="2"/>
        <v>16.2</v>
      </c>
      <c r="O19" s="116">
        <v>8</v>
      </c>
      <c r="P19" s="117">
        <v>9.1</v>
      </c>
      <c r="Q19" s="104">
        <f t="shared" si="3"/>
        <v>17.1</v>
      </c>
      <c r="R19" s="105">
        <v>9.2</v>
      </c>
      <c r="S19" s="14">
        <f t="shared" si="4"/>
        <v>75.25</v>
      </c>
      <c r="T19" s="12" t="str">
        <f t="shared" si="5"/>
        <v>TRICOLORE</v>
      </c>
      <c r="U19" s="80"/>
    </row>
    <row r="20" spans="1:21" ht="20.25" customHeight="1">
      <c r="A20" s="135" t="s">
        <v>452</v>
      </c>
      <c r="B20" s="148" t="s">
        <v>118</v>
      </c>
      <c r="C20" s="126" t="s">
        <v>453</v>
      </c>
      <c r="D20" s="122" t="s">
        <v>54</v>
      </c>
      <c r="E20" s="132">
        <v>2012</v>
      </c>
      <c r="F20" s="106">
        <v>10</v>
      </c>
      <c r="G20" s="107">
        <v>9.6</v>
      </c>
      <c r="H20" s="94">
        <f t="shared" si="0"/>
        <v>19.6</v>
      </c>
      <c r="I20" s="108">
        <v>7</v>
      </c>
      <c r="J20" s="109">
        <v>8.85</v>
      </c>
      <c r="K20" s="97">
        <f t="shared" si="1"/>
        <v>15.85</v>
      </c>
      <c r="L20" s="114">
        <v>8</v>
      </c>
      <c r="M20" s="115">
        <v>3.9</v>
      </c>
      <c r="N20" s="101">
        <f t="shared" si="2"/>
        <v>11.9</v>
      </c>
      <c r="O20" s="116">
        <v>10</v>
      </c>
      <c r="P20" s="117">
        <v>8.65</v>
      </c>
      <c r="Q20" s="104">
        <f t="shared" si="3"/>
        <v>18.65</v>
      </c>
      <c r="R20" s="105">
        <v>9.2</v>
      </c>
      <c r="S20" s="14">
        <f t="shared" si="4"/>
        <v>75.2</v>
      </c>
      <c r="T20" s="12" t="str">
        <f t="shared" si="5"/>
        <v>TRICOLORE</v>
      </c>
      <c r="U20" s="80"/>
    </row>
    <row r="21" spans="1:21" ht="20.25" customHeight="1">
      <c r="A21" s="134" t="s">
        <v>276</v>
      </c>
      <c r="B21" s="143" t="s">
        <v>71</v>
      </c>
      <c r="C21" s="126" t="s">
        <v>277</v>
      </c>
      <c r="D21" s="122" t="s">
        <v>5</v>
      </c>
      <c r="E21" s="127">
        <v>2013</v>
      </c>
      <c r="F21" s="106">
        <v>8</v>
      </c>
      <c r="G21" s="107">
        <v>8.85</v>
      </c>
      <c r="H21" s="94">
        <f t="shared" si="0"/>
        <v>16.85</v>
      </c>
      <c r="I21" s="108">
        <v>7</v>
      </c>
      <c r="J21" s="109">
        <v>9</v>
      </c>
      <c r="K21" s="97">
        <f t="shared" si="1"/>
        <v>16</v>
      </c>
      <c r="L21" s="114">
        <v>8</v>
      </c>
      <c r="M21" s="115">
        <v>8</v>
      </c>
      <c r="N21" s="101">
        <f t="shared" si="2"/>
        <v>16</v>
      </c>
      <c r="O21" s="116">
        <v>7.5</v>
      </c>
      <c r="P21" s="117">
        <v>9.3</v>
      </c>
      <c r="Q21" s="104">
        <f t="shared" si="3"/>
        <v>16.8</v>
      </c>
      <c r="R21" s="105">
        <v>9.45</v>
      </c>
      <c r="S21" s="14">
        <f t="shared" si="4"/>
        <v>75.10000000000001</v>
      </c>
      <c r="T21" s="12" t="str">
        <f t="shared" si="5"/>
        <v>TRICOLORE</v>
      </c>
      <c r="U21" s="80"/>
    </row>
    <row r="22" spans="1:21" ht="20.25" customHeight="1">
      <c r="A22" s="134" t="s">
        <v>222</v>
      </c>
      <c r="B22" s="142" t="s">
        <v>24</v>
      </c>
      <c r="C22" s="128" t="s">
        <v>223</v>
      </c>
      <c r="D22" s="128" t="s">
        <v>28</v>
      </c>
      <c r="E22" s="129">
        <v>2013</v>
      </c>
      <c r="F22" s="106">
        <v>8</v>
      </c>
      <c r="G22" s="107">
        <v>9.3</v>
      </c>
      <c r="H22" s="94">
        <f t="shared" si="0"/>
        <v>17.3</v>
      </c>
      <c r="I22" s="108">
        <v>6</v>
      </c>
      <c r="J22" s="109">
        <v>9.2</v>
      </c>
      <c r="K22" s="97">
        <f t="shared" si="1"/>
        <v>15.2</v>
      </c>
      <c r="L22" s="114">
        <v>8</v>
      </c>
      <c r="M22" s="115">
        <v>8.8</v>
      </c>
      <c r="N22" s="101">
        <f t="shared" si="2"/>
        <v>16.8</v>
      </c>
      <c r="O22" s="116">
        <v>8</v>
      </c>
      <c r="P22" s="117">
        <v>8.8</v>
      </c>
      <c r="Q22" s="104">
        <f t="shared" si="3"/>
        <v>16.8</v>
      </c>
      <c r="R22" s="105">
        <v>8.85</v>
      </c>
      <c r="S22" s="14">
        <f t="shared" si="4"/>
        <v>74.94999999999999</v>
      </c>
      <c r="T22" s="12" t="str">
        <f t="shared" si="5"/>
        <v>TRICOLORE</v>
      </c>
      <c r="U22" s="80"/>
    </row>
    <row r="23" spans="1:21" ht="20.25" customHeight="1">
      <c r="A23" s="135" t="s">
        <v>357</v>
      </c>
      <c r="B23" s="142" t="s">
        <v>24</v>
      </c>
      <c r="C23" s="128" t="s">
        <v>358</v>
      </c>
      <c r="D23" s="128" t="s">
        <v>53</v>
      </c>
      <c r="E23" s="125">
        <v>2012</v>
      </c>
      <c r="F23" s="106">
        <v>10</v>
      </c>
      <c r="G23" s="107">
        <v>9.15</v>
      </c>
      <c r="H23" s="94">
        <f t="shared" si="0"/>
        <v>19.15</v>
      </c>
      <c r="I23" s="108">
        <v>7</v>
      </c>
      <c r="J23" s="109">
        <v>7.75</v>
      </c>
      <c r="K23" s="97">
        <f t="shared" si="1"/>
        <v>14.75</v>
      </c>
      <c r="L23" s="114">
        <v>8</v>
      </c>
      <c r="M23" s="115">
        <v>7.1</v>
      </c>
      <c r="N23" s="101">
        <f t="shared" si="2"/>
        <v>15.1</v>
      </c>
      <c r="O23" s="116">
        <v>8</v>
      </c>
      <c r="P23" s="117">
        <v>8.35</v>
      </c>
      <c r="Q23" s="104">
        <f t="shared" si="3"/>
        <v>16.35</v>
      </c>
      <c r="R23" s="105">
        <v>9.5</v>
      </c>
      <c r="S23" s="14">
        <f t="shared" si="4"/>
        <v>74.85</v>
      </c>
      <c r="T23" s="12" t="str">
        <f t="shared" si="5"/>
        <v>TRICOLORE</v>
      </c>
      <c r="U23" s="80"/>
    </row>
    <row r="24" spans="1:21" ht="20.25" customHeight="1">
      <c r="A24" s="134" t="s">
        <v>125</v>
      </c>
      <c r="B24" s="142" t="s">
        <v>24</v>
      </c>
      <c r="C24" s="123" t="s">
        <v>126</v>
      </c>
      <c r="D24" s="123" t="s">
        <v>127</v>
      </c>
      <c r="E24" s="125">
        <v>2014</v>
      </c>
      <c r="F24" s="106">
        <v>10</v>
      </c>
      <c r="G24" s="107">
        <v>9</v>
      </c>
      <c r="H24" s="94">
        <f t="shared" si="0"/>
        <v>19</v>
      </c>
      <c r="I24" s="108">
        <v>7</v>
      </c>
      <c r="J24" s="109">
        <v>7.5</v>
      </c>
      <c r="K24" s="97">
        <f t="shared" si="1"/>
        <v>14.5</v>
      </c>
      <c r="L24" s="114">
        <v>8</v>
      </c>
      <c r="M24" s="115">
        <v>7.85</v>
      </c>
      <c r="N24" s="101">
        <f t="shared" si="2"/>
        <v>15.85</v>
      </c>
      <c r="O24" s="116">
        <v>7.5</v>
      </c>
      <c r="P24" s="117">
        <v>8.35</v>
      </c>
      <c r="Q24" s="104">
        <f t="shared" si="3"/>
        <v>15.85</v>
      </c>
      <c r="R24" s="105">
        <v>9.55</v>
      </c>
      <c r="S24" s="14">
        <f t="shared" si="4"/>
        <v>74.75</v>
      </c>
      <c r="T24" s="12" t="str">
        <f t="shared" si="5"/>
        <v>TRICOLORE</v>
      </c>
      <c r="U24" s="80"/>
    </row>
    <row r="25" spans="1:21" ht="20.25" customHeight="1">
      <c r="A25" s="134" t="s">
        <v>325</v>
      </c>
      <c r="B25" s="146" t="s">
        <v>12</v>
      </c>
      <c r="C25" s="126" t="s">
        <v>326</v>
      </c>
      <c r="D25" s="122" t="s">
        <v>327</v>
      </c>
      <c r="E25" s="127">
        <v>2013</v>
      </c>
      <c r="F25" s="106">
        <v>8</v>
      </c>
      <c r="G25" s="107">
        <v>9.6</v>
      </c>
      <c r="H25" s="94">
        <f t="shared" si="0"/>
        <v>17.6</v>
      </c>
      <c r="I25" s="108">
        <v>6</v>
      </c>
      <c r="J25" s="109">
        <v>9.5</v>
      </c>
      <c r="K25" s="97">
        <f t="shared" si="1"/>
        <v>15.5</v>
      </c>
      <c r="L25" s="114">
        <v>6</v>
      </c>
      <c r="M25" s="115">
        <v>9.2</v>
      </c>
      <c r="N25" s="101">
        <f t="shared" si="2"/>
        <v>15.2</v>
      </c>
      <c r="O25" s="116">
        <v>8</v>
      </c>
      <c r="P25" s="117">
        <v>8.8</v>
      </c>
      <c r="Q25" s="104">
        <f t="shared" si="3"/>
        <v>16.8</v>
      </c>
      <c r="R25" s="105">
        <v>9.45</v>
      </c>
      <c r="S25" s="14">
        <f t="shared" si="4"/>
        <v>74.55000000000001</v>
      </c>
      <c r="T25" s="12" t="str">
        <f t="shared" si="5"/>
        <v>TRICOLORE</v>
      </c>
      <c r="U25" s="80"/>
    </row>
    <row r="26" spans="1:21" ht="20.25" customHeight="1">
      <c r="A26" s="135" t="s">
        <v>441</v>
      </c>
      <c r="B26" s="148" t="s">
        <v>114</v>
      </c>
      <c r="C26" s="126" t="s">
        <v>442</v>
      </c>
      <c r="D26" s="122" t="s">
        <v>47</v>
      </c>
      <c r="E26" s="127">
        <v>2012</v>
      </c>
      <c r="F26" s="106">
        <v>10</v>
      </c>
      <c r="G26" s="107">
        <v>9.45</v>
      </c>
      <c r="H26" s="94">
        <f t="shared" si="0"/>
        <v>19.45</v>
      </c>
      <c r="I26" s="108">
        <v>5</v>
      </c>
      <c r="J26" s="109">
        <v>8.95</v>
      </c>
      <c r="K26" s="97">
        <f t="shared" si="1"/>
        <v>13.95</v>
      </c>
      <c r="L26" s="114">
        <v>8</v>
      </c>
      <c r="M26" s="115">
        <v>8.15</v>
      </c>
      <c r="N26" s="101">
        <f t="shared" si="2"/>
        <v>16.15</v>
      </c>
      <c r="O26" s="116">
        <v>8</v>
      </c>
      <c r="P26" s="117">
        <v>8.35</v>
      </c>
      <c r="Q26" s="104">
        <f t="shared" si="3"/>
        <v>16.35</v>
      </c>
      <c r="R26" s="105">
        <v>8.5</v>
      </c>
      <c r="S26" s="14">
        <f t="shared" si="4"/>
        <v>74.4</v>
      </c>
      <c r="T26" s="12" t="str">
        <f t="shared" si="5"/>
        <v>TRICOLORE</v>
      </c>
      <c r="U26" s="80"/>
    </row>
    <row r="27" spans="1:21" ht="20.25" customHeight="1">
      <c r="A27" s="135" t="s">
        <v>446</v>
      </c>
      <c r="B27" s="148" t="s">
        <v>118</v>
      </c>
      <c r="C27" s="126" t="s">
        <v>447</v>
      </c>
      <c r="D27" s="122" t="s">
        <v>46</v>
      </c>
      <c r="E27" s="132">
        <v>2012</v>
      </c>
      <c r="F27" s="106">
        <v>10</v>
      </c>
      <c r="G27" s="107">
        <v>9.7</v>
      </c>
      <c r="H27" s="94">
        <f t="shared" si="0"/>
        <v>19.7</v>
      </c>
      <c r="I27" s="108">
        <v>7</v>
      </c>
      <c r="J27" s="109">
        <v>9.1</v>
      </c>
      <c r="K27" s="97">
        <f t="shared" si="1"/>
        <v>16.1</v>
      </c>
      <c r="L27" s="114">
        <v>8</v>
      </c>
      <c r="M27" s="115">
        <v>5</v>
      </c>
      <c r="N27" s="101">
        <f t="shared" si="2"/>
        <v>13</v>
      </c>
      <c r="O27" s="116">
        <v>9.5</v>
      </c>
      <c r="P27" s="117">
        <v>6.95</v>
      </c>
      <c r="Q27" s="104">
        <f t="shared" si="3"/>
        <v>16.45</v>
      </c>
      <c r="R27" s="105">
        <v>9</v>
      </c>
      <c r="S27" s="14">
        <f t="shared" si="4"/>
        <v>74.25</v>
      </c>
      <c r="T27" s="12" t="str">
        <f t="shared" si="5"/>
        <v>TRICOLORE</v>
      </c>
      <c r="U27" s="80"/>
    </row>
    <row r="28" spans="1:21" ht="20.25" customHeight="1">
      <c r="A28" s="134" t="s">
        <v>336</v>
      </c>
      <c r="B28" s="147" t="s">
        <v>21</v>
      </c>
      <c r="C28" s="126" t="s">
        <v>335</v>
      </c>
      <c r="D28" s="122" t="s">
        <v>15</v>
      </c>
      <c r="E28" s="127">
        <v>2013</v>
      </c>
      <c r="F28" s="106">
        <v>10</v>
      </c>
      <c r="G28" s="107">
        <v>8.7</v>
      </c>
      <c r="H28" s="94">
        <f t="shared" si="0"/>
        <v>18.7</v>
      </c>
      <c r="I28" s="108">
        <v>7</v>
      </c>
      <c r="J28" s="109">
        <v>8.6</v>
      </c>
      <c r="K28" s="97">
        <f t="shared" si="1"/>
        <v>15.6</v>
      </c>
      <c r="L28" s="114">
        <v>6</v>
      </c>
      <c r="M28" s="115">
        <v>8</v>
      </c>
      <c r="N28" s="101">
        <f t="shared" si="2"/>
        <v>14</v>
      </c>
      <c r="O28" s="116">
        <v>7.5</v>
      </c>
      <c r="P28" s="117">
        <v>8.7</v>
      </c>
      <c r="Q28" s="104">
        <f t="shared" si="3"/>
        <v>16.2</v>
      </c>
      <c r="R28" s="105">
        <v>9.35</v>
      </c>
      <c r="S28" s="14">
        <f t="shared" si="4"/>
        <v>73.85</v>
      </c>
      <c r="T28" s="12" t="str">
        <f t="shared" si="5"/>
        <v>MARRON</v>
      </c>
      <c r="U28" s="80"/>
    </row>
    <row r="29" spans="1:21" ht="20.25" customHeight="1">
      <c r="A29" s="135" t="s">
        <v>365</v>
      </c>
      <c r="B29" s="142" t="s">
        <v>24</v>
      </c>
      <c r="C29" s="128" t="s">
        <v>366</v>
      </c>
      <c r="D29" s="128" t="s">
        <v>367</v>
      </c>
      <c r="E29" s="125">
        <v>2012</v>
      </c>
      <c r="F29" s="106">
        <v>8</v>
      </c>
      <c r="G29" s="107">
        <v>9.2</v>
      </c>
      <c r="H29" s="94">
        <f t="shared" si="0"/>
        <v>17.2</v>
      </c>
      <c r="I29" s="108">
        <v>5</v>
      </c>
      <c r="J29" s="109">
        <v>9.15</v>
      </c>
      <c r="K29" s="97">
        <f t="shared" si="1"/>
        <v>14.15</v>
      </c>
      <c r="L29" s="114">
        <v>8</v>
      </c>
      <c r="M29" s="115">
        <v>7.2</v>
      </c>
      <c r="N29" s="101">
        <f t="shared" si="2"/>
        <v>15.2</v>
      </c>
      <c r="O29" s="116">
        <v>9.5</v>
      </c>
      <c r="P29" s="117">
        <v>8.2</v>
      </c>
      <c r="Q29" s="104">
        <f t="shared" si="3"/>
        <v>17.7</v>
      </c>
      <c r="R29" s="105">
        <v>9.55</v>
      </c>
      <c r="S29" s="14">
        <f t="shared" si="4"/>
        <v>73.8</v>
      </c>
      <c r="T29" s="12" t="str">
        <f t="shared" si="5"/>
        <v>MARRON</v>
      </c>
      <c r="U29" s="80"/>
    </row>
    <row r="30" spans="1:21" ht="20.25" customHeight="1">
      <c r="A30" s="134" t="s">
        <v>313</v>
      </c>
      <c r="B30" s="146" t="s">
        <v>12</v>
      </c>
      <c r="C30" s="126" t="s">
        <v>314</v>
      </c>
      <c r="D30" s="122" t="s">
        <v>315</v>
      </c>
      <c r="E30" s="127">
        <v>2013</v>
      </c>
      <c r="F30" s="106">
        <v>8</v>
      </c>
      <c r="G30" s="107">
        <v>9.4</v>
      </c>
      <c r="H30" s="94">
        <f t="shared" si="0"/>
        <v>17.4</v>
      </c>
      <c r="I30" s="108">
        <v>6</v>
      </c>
      <c r="J30" s="109">
        <v>9.6</v>
      </c>
      <c r="K30" s="97">
        <f t="shared" si="1"/>
        <v>15.6</v>
      </c>
      <c r="L30" s="114">
        <v>6</v>
      </c>
      <c r="M30" s="115">
        <v>8.8</v>
      </c>
      <c r="N30" s="101">
        <f t="shared" si="2"/>
        <v>14.8</v>
      </c>
      <c r="O30" s="116">
        <v>7.5</v>
      </c>
      <c r="P30" s="117">
        <v>9.2</v>
      </c>
      <c r="Q30" s="104">
        <f t="shared" si="3"/>
        <v>16.7</v>
      </c>
      <c r="R30" s="105">
        <v>9.2</v>
      </c>
      <c r="S30" s="14">
        <f t="shared" si="4"/>
        <v>73.7</v>
      </c>
      <c r="T30" s="12" t="str">
        <f t="shared" si="5"/>
        <v>MARRON</v>
      </c>
      <c r="U30" s="80"/>
    </row>
    <row r="31" spans="1:21" ht="20.25" customHeight="1">
      <c r="A31" s="135" t="s">
        <v>354</v>
      </c>
      <c r="B31" s="142" t="s">
        <v>24</v>
      </c>
      <c r="C31" s="128" t="s">
        <v>355</v>
      </c>
      <c r="D31" s="128" t="s">
        <v>356</v>
      </c>
      <c r="E31" s="125">
        <v>2012</v>
      </c>
      <c r="F31" s="106">
        <v>8</v>
      </c>
      <c r="G31" s="107">
        <v>9.5</v>
      </c>
      <c r="H31" s="94">
        <f t="shared" si="0"/>
        <v>17.5</v>
      </c>
      <c r="I31" s="108">
        <v>6</v>
      </c>
      <c r="J31" s="109">
        <v>8.6</v>
      </c>
      <c r="K31" s="97">
        <f t="shared" si="1"/>
        <v>14.6</v>
      </c>
      <c r="L31" s="114">
        <v>8</v>
      </c>
      <c r="M31" s="115">
        <v>7.5</v>
      </c>
      <c r="N31" s="101">
        <f t="shared" si="2"/>
        <v>15.5</v>
      </c>
      <c r="O31" s="116">
        <v>7.5</v>
      </c>
      <c r="P31" s="117">
        <v>8.4</v>
      </c>
      <c r="Q31" s="104">
        <f t="shared" si="3"/>
        <v>15.9</v>
      </c>
      <c r="R31" s="105">
        <v>9.05</v>
      </c>
      <c r="S31" s="14">
        <f t="shared" si="4"/>
        <v>72.55</v>
      </c>
      <c r="T31" s="12" t="str">
        <f t="shared" si="5"/>
        <v>MARRON</v>
      </c>
      <c r="U31" s="80"/>
    </row>
    <row r="32" spans="1:21" ht="20.25" customHeight="1">
      <c r="A32" s="135" t="s">
        <v>429</v>
      </c>
      <c r="B32" s="147" t="s">
        <v>21</v>
      </c>
      <c r="C32" s="126" t="s">
        <v>430</v>
      </c>
      <c r="D32" s="122" t="s">
        <v>431</v>
      </c>
      <c r="E32" s="127">
        <v>2012</v>
      </c>
      <c r="F32" s="106">
        <v>10</v>
      </c>
      <c r="G32" s="107">
        <v>9</v>
      </c>
      <c r="H32" s="94">
        <f t="shared" si="0"/>
        <v>19</v>
      </c>
      <c r="I32" s="108">
        <v>7</v>
      </c>
      <c r="J32" s="109">
        <v>8.4</v>
      </c>
      <c r="K32" s="97">
        <f t="shared" si="1"/>
        <v>15.4</v>
      </c>
      <c r="L32" s="114">
        <v>6</v>
      </c>
      <c r="M32" s="115">
        <v>5.45</v>
      </c>
      <c r="N32" s="101">
        <f t="shared" si="2"/>
        <v>11.45</v>
      </c>
      <c r="O32" s="116">
        <v>9.5</v>
      </c>
      <c r="P32" s="117">
        <v>8</v>
      </c>
      <c r="Q32" s="104">
        <f t="shared" si="3"/>
        <v>17.5</v>
      </c>
      <c r="R32" s="105">
        <v>8.9</v>
      </c>
      <c r="S32" s="14">
        <f t="shared" si="4"/>
        <v>72.25</v>
      </c>
      <c r="T32" s="12" t="str">
        <f t="shared" si="5"/>
        <v>MARRON</v>
      </c>
      <c r="U32" s="80"/>
    </row>
    <row r="33" spans="1:21" ht="20.25" customHeight="1">
      <c r="A33" s="134" t="s">
        <v>177</v>
      </c>
      <c r="B33" s="144" t="s">
        <v>20</v>
      </c>
      <c r="C33" s="126" t="s">
        <v>178</v>
      </c>
      <c r="D33" s="122" t="s">
        <v>7</v>
      </c>
      <c r="E33" s="127">
        <v>2014</v>
      </c>
      <c r="F33" s="106">
        <v>8</v>
      </c>
      <c r="G33" s="107">
        <v>9.5</v>
      </c>
      <c r="H33" s="94">
        <f t="shared" si="0"/>
        <v>17.5</v>
      </c>
      <c r="I33" s="108">
        <v>7</v>
      </c>
      <c r="J33" s="109">
        <v>7.25</v>
      </c>
      <c r="K33" s="97">
        <f t="shared" si="1"/>
        <v>14.25</v>
      </c>
      <c r="L33" s="114">
        <v>8</v>
      </c>
      <c r="M33" s="115">
        <v>8.45</v>
      </c>
      <c r="N33" s="101">
        <f t="shared" si="2"/>
        <v>16.45</v>
      </c>
      <c r="O33" s="116">
        <v>7</v>
      </c>
      <c r="P33" s="117">
        <v>8.05</v>
      </c>
      <c r="Q33" s="104">
        <f t="shared" si="3"/>
        <v>15.05</v>
      </c>
      <c r="R33" s="105">
        <v>8.55</v>
      </c>
      <c r="S33" s="14">
        <f t="shared" si="4"/>
        <v>71.8</v>
      </c>
      <c r="T33" s="12" t="str">
        <f t="shared" si="5"/>
        <v>MARRON</v>
      </c>
      <c r="U33" s="80"/>
    </row>
    <row r="34" spans="1:21" ht="20.25" customHeight="1">
      <c r="A34" s="135" t="s">
        <v>345</v>
      </c>
      <c r="B34" s="142" t="s">
        <v>24</v>
      </c>
      <c r="C34" s="128" t="s">
        <v>346</v>
      </c>
      <c r="D34" s="128" t="s">
        <v>13</v>
      </c>
      <c r="E34" s="125">
        <v>2012</v>
      </c>
      <c r="F34" s="106">
        <v>6</v>
      </c>
      <c r="G34" s="107">
        <v>9.55</v>
      </c>
      <c r="H34" s="94">
        <f aca="true" t="shared" si="6" ref="H34:H65">SUM(F34:G34)</f>
        <v>15.55</v>
      </c>
      <c r="I34" s="108">
        <v>6</v>
      </c>
      <c r="J34" s="109">
        <v>8.2</v>
      </c>
      <c r="K34" s="97">
        <f t="shared" si="1"/>
        <v>14.2</v>
      </c>
      <c r="L34" s="114">
        <v>8</v>
      </c>
      <c r="M34" s="115">
        <v>8.15</v>
      </c>
      <c r="N34" s="101">
        <f aca="true" t="shared" si="7" ref="N34:N65">SUM(L34:M34)</f>
        <v>16.15</v>
      </c>
      <c r="O34" s="116">
        <v>8</v>
      </c>
      <c r="P34" s="117">
        <v>8.35</v>
      </c>
      <c r="Q34" s="104">
        <f aca="true" t="shared" si="8" ref="Q34:Q65">SUM(O34:P34)</f>
        <v>16.35</v>
      </c>
      <c r="R34" s="105">
        <v>9.3</v>
      </c>
      <c r="S34" s="14">
        <f aca="true" t="shared" si="9" ref="S34:S65">SUM(Q34,H34,K34,N34,R34)</f>
        <v>71.55</v>
      </c>
      <c r="T34" s="12" t="str">
        <f aca="true" t="shared" si="10" ref="T34:T65">IF(S34=0,"Absent",IF(S34&lt;56,"BLANC",IF(S34&gt;=74,"TRICOLORE",IF(AND(S34&gt;=56,S34&lt;62),"VERT",IF(AND(S34&gt;=62,S34&lt;70),"BLEU",IF(AND(S34&gt;=70,S34&lt;74),"MARRON","BLANC"))))))</f>
        <v>MARRON</v>
      </c>
      <c r="U34" s="80"/>
    </row>
    <row r="35" spans="1:21" ht="20.25" customHeight="1">
      <c r="A35" s="134" t="s">
        <v>316</v>
      </c>
      <c r="B35" s="146" t="s">
        <v>12</v>
      </c>
      <c r="C35" s="126" t="s">
        <v>317</v>
      </c>
      <c r="D35" s="122" t="s">
        <v>318</v>
      </c>
      <c r="E35" s="127">
        <v>2013</v>
      </c>
      <c r="F35" s="106">
        <v>6</v>
      </c>
      <c r="G35" s="107">
        <v>9.75</v>
      </c>
      <c r="H35" s="94">
        <f t="shared" si="6"/>
        <v>15.75</v>
      </c>
      <c r="I35" s="108">
        <v>6</v>
      </c>
      <c r="J35" s="109">
        <v>9.2</v>
      </c>
      <c r="K35" s="97">
        <f t="shared" si="1"/>
        <v>15.2</v>
      </c>
      <c r="L35" s="114">
        <v>6</v>
      </c>
      <c r="M35" s="115">
        <v>9.2</v>
      </c>
      <c r="N35" s="101">
        <f t="shared" si="7"/>
        <v>15.2</v>
      </c>
      <c r="O35" s="116">
        <v>7.5</v>
      </c>
      <c r="P35" s="117">
        <v>8.1</v>
      </c>
      <c r="Q35" s="104">
        <f t="shared" si="8"/>
        <v>15.6</v>
      </c>
      <c r="R35" s="105">
        <v>9.45</v>
      </c>
      <c r="S35" s="14">
        <f t="shared" si="9"/>
        <v>71.2</v>
      </c>
      <c r="T35" s="12" t="str">
        <f t="shared" si="10"/>
        <v>MARRON</v>
      </c>
      <c r="U35" s="80"/>
    </row>
    <row r="36" spans="1:21" ht="20.25" customHeight="1">
      <c r="A36" s="134" t="s">
        <v>143</v>
      </c>
      <c r="B36" s="142" t="s">
        <v>24</v>
      </c>
      <c r="C36" s="128" t="s">
        <v>144</v>
      </c>
      <c r="D36" s="128" t="s">
        <v>145</v>
      </c>
      <c r="E36" s="125">
        <v>2014</v>
      </c>
      <c r="F36" s="106">
        <v>6</v>
      </c>
      <c r="G36" s="107">
        <v>9.45</v>
      </c>
      <c r="H36" s="94">
        <f t="shared" si="6"/>
        <v>15.45</v>
      </c>
      <c r="I36" s="108">
        <v>6</v>
      </c>
      <c r="J36" s="109">
        <v>8.4</v>
      </c>
      <c r="K36" s="97">
        <f t="shared" si="1"/>
        <v>14.4</v>
      </c>
      <c r="L36" s="114">
        <v>6</v>
      </c>
      <c r="M36" s="115">
        <v>9.2</v>
      </c>
      <c r="N36" s="101">
        <f t="shared" si="7"/>
        <v>15.2</v>
      </c>
      <c r="O36" s="116">
        <v>8</v>
      </c>
      <c r="P36" s="117">
        <v>8.25</v>
      </c>
      <c r="Q36" s="104">
        <f t="shared" si="8"/>
        <v>16.25</v>
      </c>
      <c r="R36" s="105">
        <v>9.55</v>
      </c>
      <c r="S36" s="14">
        <f t="shared" si="9"/>
        <v>70.85</v>
      </c>
      <c r="T36" s="12" t="str">
        <f t="shared" si="10"/>
        <v>MARRON</v>
      </c>
      <c r="U36" s="80"/>
    </row>
    <row r="37" spans="1:21" ht="20.25" customHeight="1">
      <c r="A37" s="134" t="s">
        <v>229</v>
      </c>
      <c r="B37" s="142" t="s">
        <v>24</v>
      </c>
      <c r="C37" s="128" t="s">
        <v>230</v>
      </c>
      <c r="D37" s="128" t="s">
        <v>55</v>
      </c>
      <c r="E37" s="129">
        <v>2013</v>
      </c>
      <c r="F37" s="106">
        <v>6</v>
      </c>
      <c r="G37" s="107">
        <v>9.45</v>
      </c>
      <c r="H37" s="94">
        <f t="shared" si="6"/>
        <v>15.45</v>
      </c>
      <c r="I37" s="108">
        <v>6</v>
      </c>
      <c r="J37" s="109">
        <v>9.4</v>
      </c>
      <c r="K37" s="97">
        <f t="shared" si="1"/>
        <v>15.4</v>
      </c>
      <c r="L37" s="114">
        <v>6</v>
      </c>
      <c r="M37" s="115">
        <v>8.3</v>
      </c>
      <c r="N37" s="101">
        <f t="shared" si="7"/>
        <v>14.3</v>
      </c>
      <c r="O37" s="116">
        <v>7.5</v>
      </c>
      <c r="P37" s="117">
        <v>8.7</v>
      </c>
      <c r="Q37" s="104">
        <f t="shared" si="8"/>
        <v>16.2</v>
      </c>
      <c r="R37" s="105">
        <v>9.25</v>
      </c>
      <c r="S37" s="14">
        <f t="shared" si="9"/>
        <v>70.6</v>
      </c>
      <c r="T37" s="12" t="str">
        <f t="shared" si="10"/>
        <v>MARRON</v>
      </c>
      <c r="U37" s="80"/>
    </row>
    <row r="38" spans="1:21" ht="20.25" customHeight="1">
      <c r="A38" s="135" t="s">
        <v>426</v>
      </c>
      <c r="B38" s="147" t="s">
        <v>21</v>
      </c>
      <c r="C38" s="126" t="s">
        <v>427</v>
      </c>
      <c r="D38" s="122" t="s">
        <v>428</v>
      </c>
      <c r="E38" s="127">
        <v>2012</v>
      </c>
      <c r="F38" s="106">
        <v>8</v>
      </c>
      <c r="G38" s="107">
        <v>9.4</v>
      </c>
      <c r="H38" s="94">
        <f t="shared" si="6"/>
        <v>17.4</v>
      </c>
      <c r="I38" s="108">
        <v>5</v>
      </c>
      <c r="J38" s="109">
        <v>8.6</v>
      </c>
      <c r="K38" s="97">
        <f t="shared" si="1"/>
        <v>13.6</v>
      </c>
      <c r="L38" s="114">
        <v>6</v>
      </c>
      <c r="M38" s="115">
        <v>8.35</v>
      </c>
      <c r="N38" s="101">
        <f t="shared" si="7"/>
        <v>14.35</v>
      </c>
      <c r="O38" s="116">
        <v>7.5</v>
      </c>
      <c r="P38" s="117">
        <v>8.4</v>
      </c>
      <c r="Q38" s="104">
        <f t="shared" si="8"/>
        <v>15.9</v>
      </c>
      <c r="R38" s="105">
        <v>9.15</v>
      </c>
      <c r="S38" s="14">
        <f t="shared" si="9"/>
        <v>70.4</v>
      </c>
      <c r="T38" s="12" t="str">
        <f t="shared" si="10"/>
        <v>MARRON</v>
      </c>
      <c r="U38" s="80"/>
    </row>
    <row r="39" spans="1:21" ht="20.25" customHeight="1">
      <c r="A39" s="134" t="s">
        <v>128</v>
      </c>
      <c r="B39" s="142" t="s">
        <v>24</v>
      </c>
      <c r="C39" s="128" t="s">
        <v>129</v>
      </c>
      <c r="D39" s="128" t="s">
        <v>130</v>
      </c>
      <c r="E39" s="125">
        <v>2014</v>
      </c>
      <c r="F39" s="106">
        <v>6</v>
      </c>
      <c r="G39" s="107">
        <v>9.5</v>
      </c>
      <c r="H39" s="94">
        <f t="shared" si="6"/>
        <v>15.5</v>
      </c>
      <c r="I39" s="108">
        <v>6</v>
      </c>
      <c r="J39" s="109">
        <v>8.65</v>
      </c>
      <c r="K39" s="97">
        <f t="shared" si="1"/>
        <v>14.65</v>
      </c>
      <c r="L39" s="114">
        <v>6</v>
      </c>
      <c r="M39" s="115">
        <v>8.6</v>
      </c>
      <c r="N39" s="101">
        <f t="shared" si="7"/>
        <v>14.6</v>
      </c>
      <c r="O39" s="116">
        <v>7.5</v>
      </c>
      <c r="P39" s="117">
        <v>8.25</v>
      </c>
      <c r="Q39" s="104">
        <f t="shared" si="8"/>
        <v>15.75</v>
      </c>
      <c r="R39" s="105">
        <v>9.35</v>
      </c>
      <c r="S39" s="14">
        <f t="shared" si="9"/>
        <v>69.85</v>
      </c>
      <c r="T39" s="12" t="str">
        <f t="shared" si="10"/>
        <v>BLEU</v>
      </c>
      <c r="U39" s="80"/>
    </row>
    <row r="40" spans="1:21" ht="20.25" customHeight="1">
      <c r="A40" s="135" t="s">
        <v>399</v>
      </c>
      <c r="B40" s="144" t="s">
        <v>20</v>
      </c>
      <c r="C40" s="126" t="s">
        <v>400</v>
      </c>
      <c r="D40" s="122" t="s">
        <v>401</v>
      </c>
      <c r="E40" s="127">
        <v>2012</v>
      </c>
      <c r="F40" s="106">
        <v>6</v>
      </c>
      <c r="G40" s="107">
        <v>9.5</v>
      </c>
      <c r="H40" s="94">
        <f t="shared" si="6"/>
        <v>15.5</v>
      </c>
      <c r="I40" s="108">
        <v>7</v>
      </c>
      <c r="J40" s="109" t="s">
        <v>464</v>
      </c>
      <c r="K40" s="97">
        <v>14.7</v>
      </c>
      <c r="L40" s="114">
        <v>7.5</v>
      </c>
      <c r="M40" s="115">
        <v>8.55</v>
      </c>
      <c r="N40" s="101">
        <f t="shared" si="7"/>
        <v>16.05</v>
      </c>
      <c r="O40" s="116">
        <v>7.5</v>
      </c>
      <c r="P40" s="117">
        <v>7.75</v>
      </c>
      <c r="Q40" s="104">
        <f t="shared" si="8"/>
        <v>15.25</v>
      </c>
      <c r="R40" s="105">
        <v>8.3</v>
      </c>
      <c r="S40" s="14">
        <f t="shared" si="9"/>
        <v>69.8</v>
      </c>
      <c r="T40" s="12" t="str">
        <f t="shared" si="10"/>
        <v>BLEU</v>
      </c>
      <c r="U40" s="80"/>
    </row>
    <row r="41" spans="1:21" ht="20.25" customHeight="1">
      <c r="A41" s="134" t="s">
        <v>219</v>
      </c>
      <c r="B41" s="142" t="s">
        <v>24</v>
      </c>
      <c r="C41" s="128" t="s">
        <v>220</v>
      </c>
      <c r="D41" s="128" t="s">
        <v>221</v>
      </c>
      <c r="E41" s="129">
        <v>2013</v>
      </c>
      <c r="F41" s="106">
        <v>6</v>
      </c>
      <c r="G41" s="107">
        <v>9.15</v>
      </c>
      <c r="H41" s="94">
        <f t="shared" si="6"/>
        <v>15.15</v>
      </c>
      <c r="I41" s="108">
        <v>5</v>
      </c>
      <c r="J41" s="109">
        <v>9.4</v>
      </c>
      <c r="K41" s="97">
        <f aca="true" t="shared" si="11" ref="K41:K72">SUM(I41:J41)</f>
        <v>14.4</v>
      </c>
      <c r="L41" s="114">
        <v>6</v>
      </c>
      <c r="M41" s="115">
        <v>8.5</v>
      </c>
      <c r="N41" s="101">
        <f t="shared" si="7"/>
        <v>14.5</v>
      </c>
      <c r="O41" s="116">
        <v>7.5</v>
      </c>
      <c r="P41" s="117">
        <v>8.8</v>
      </c>
      <c r="Q41" s="104">
        <f t="shared" si="8"/>
        <v>16.3</v>
      </c>
      <c r="R41" s="105">
        <v>9.45</v>
      </c>
      <c r="S41" s="14">
        <f t="shared" si="9"/>
        <v>69.8</v>
      </c>
      <c r="T41" s="12" t="str">
        <f t="shared" si="10"/>
        <v>BLEU</v>
      </c>
      <c r="U41" s="80"/>
    </row>
    <row r="42" spans="1:21" ht="20.25" customHeight="1">
      <c r="A42" s="135" t="s">
        <v>432</v>
      </c>
      <c r="B42" s="147" t="s">
        <v>21</v>
      </c>
      <c r="C42" s="126" t="s">
        <v>56</v>
      </c>
      <c r="D42" s="122" t="s">
        <v>433</v>
      </c>
      <c r="E42" s="127">
        <v>2012</v>
      </c>
      <c r="F42" s="106">
        <v>8</v>
      </c>
      <c r="G42" s="107">
        <v>9.5</v>
      </c>
      <c r="H42" s="94">
        <f t="shared" si="6"/>
        <v>17.5</v>
      </c>
      <c r="I42" s="108">
        <v>5</v>
      </c>
      <c r="J42" s="109">
        <v>8.3</v>
      </c>
      <c r="K42" s="97">
        <f t="shared" si="11"/>
        <v>13.3</v>
      </c>
      <c r="L42" s="114">
        <v>6</v>
      </c>
      <c r="M42" s="115">
        <v>7.7</v>
      </c>
      <c r="N42" s="101">
        <f t="shared" si="7"/>
        <v>13.7</v>
      </c>
      <c r="O42" s="116">
        <v>8</v>
      </c>
      <c r="P42" s="117">
        <v>7.45</v>
      </c>
      <c r="Q42" s="104">
        <f t="shared" si="8"/>
        <v>15.45</v>
      </c>
      <c r="R42" s="105">
        <v>9.2</v>
      </c>
      <c r="S42" s="14">
        <f t="shared" si="9"/>
        <v>69.15</v>
      </c>
      <c r="T42" s="12" t="str">
        <f t="shared" si="10"/>
        <v>BLEU</v>
      </c>
      <c r="U42" s="80"/>
    </row>
    <row r="43" spans="1:21" ht="20.25" customHeight="1">
      <c r="A43" s="135" t="s">
        <v>347</v>
      </c>
      <c r="B43" s="142" t="s">
        <v>24</v>
      </c>
      <c r="C43" s="128" t="s">
        <v>348</v>
      </c>
      <c r="D43" s="128" t="s">
        <v>45</v>
      </c>
      <c r="E43" s="125">
        <v>2012</v>
      </c>
      <c r="F43" s="106">
        <v>8</v>
      </c>
      <c r="G43" s="107">
        <v>8.7</v>
      </c>
      <c r="H43" s="94">
        <f t="shared" si="6"/>
        <v>16.7</v>
      </c>
      <c r="I43" s="108">
        <v>7</v>
      </c>
      <c r="J43" s="109">
        <v>7.1</v>
      </c>
      <c r="K43" s="97">
        <f t="shared" si="11"/>
        <v>14.1</v>
      </c>
      <c r="L43" s="114">
        <v>7</v>
      </c>
      <c r="M43" s="115">
        <v>4.95</v>
      </c>
      <c r="N43" s="101">
        <f t="shared" si="7"/>
        <v>11.95</v>
      </c>
      <c r="O43" s="116">
        <v>7.5</v>
      </c>
      <c r="P43" s="117">
        <v>8.95</v>
      </c>
      <c r="Q43" s="104">
        <f t="shared" si="8"/>
        <v>16.45</v>
      </c>
      <c r="R43" s="105">
        <v>9.85</v>
      </c>
      <c r="S43" s="14">
        <f t="shared" si="9"/>
        <v>69.05</v>
      </c>
      <c r="T43" s="12" t="str">
        <f t="shared" si="10"/>
        <v>BLEU</v>
      </c>
      <c r="U43" s="80"/>
    </row>
    <row r="44" spans="1:21" ht="20.25" customHeight="1">
      <c r="A44" s="134" t="s">
        <v>286</v>
      </c>
      <c r="B44" s="144" t="s">
        <v>20</v>
      </c>
      <c r="C44" s="126" t="s">
        <v>287</v>
      </c>
      <c r="D44" s="122" t="s">
        <v>288</v>
      </c>
      <c r="E44" s="127">
        <v>2013</v>
      </c>
      <c r="F44" s="106">
        <v>6</v>
      </c>
      <c r="G44" s="107">
        <v>9.6</v>
      </c>
      <c r="H44" s="94">
        <f t="shared" si="6"/>
        <v>15.6</v>
      </c>
      <c r="I44" s="108">
        <v>6</v>
      </c>
      <c r="J44" s="109">
        <v>9.3</v>
      </c>
      <c r="K44" s="97">
        <f t="shared" si="11"/>
        <v>15.3</v>
      </c>
      <c r="L44" s="114">
        <v>6</v>
      </c>
      <c r="M44" s="115">
        <v>8.9</v>
      </c>
      <c r="N44" s="101">
        <f t="shared" si="7"/>
        <v>14.9</v>
      </c>
      <c r="O44" s="116">
        <v>6</v>
      </c>
      <c r="P44" s="117">
        <v>7.8</v>
      </c>
      <c r="Q44" s="104">
        <f t="shared" si="8"/>
        <v>13.8</v>
      </c>
      <c r="R44" s="105">
        <v>9.4</v>
      </c>
      <c r="S44" s="14">
        <f t="shared" si="9"/>
        <v>69</v>
      </c>
      <c r="T44" s="12" t="str">
        <f t="shared" si="10"/>
        <v>BLEU</v>
      </c>
      <c r="U44" s="80"/>
    </row>
    <row r="45" spans="1:21" ht="20.25" customHeight="1">
      <c r="A45" s="134" t="s">
        <v>319</v>
      </c>
      <c r="B45" s="146" t="s">
        <v>12</v>
      </c>
      <c r="C45" s="126" t="s">
        <v>320</v>
      </c>
      <c r="D45" s="122" t="s">
        <v>282</v>
      </c>
      <c r="E45" s="127">
        <v>2013</v>
      </c>
      <c r="F45" s="106">
        <v>6</v>
      </c>
      <c r="G45" s="107">
        <v>9.3</v>
      </c>
      <c r="H45" s="94">
        <f t="shared" si="6"/>
        <v>15.3</v>
      </c>
      <c r="I45" s="108">
        <v>6</v>
      </c>
      <c r="J45" s="109">
        <v>9.1</v>
      </c>
      <c r="K45" s="97">
        <f t="shared" si="11"/>
        <v>15.1</v>
      </c>
      <c r="L45" s="114">
        <v>6</v>
      </c>
      <c r="M45" s="115">
        <v>8.4</v>
      </c>
      <c r="N45" s="101">
        <f t="shared" si="7"/>
        <v>14.4</v>
      </c>
      <c r="O45" s="116">
        <v>6</v>
      </c>
      <c r="P45" s="117">
        <v>9</v>
      </c>
      <c r="Q45" s="104">
        <f t="shared" si="8"/>
        <v>15</v>
      </c>
      <c r="R45" s="105">
        <v>9.2</v>
      </c>
      <c r="S45" s="14">
        <f t="shared" si="9"/>
        <v>69</v>
      </c>
      <c r="T45" s="12" t="str">
        <f t="shared" si="10"/>
        <v>BLEU</v>
      </c>
      <c r="U45" s="80"/>
    </row>
    <row r="46" spans="1:21" ht="20.25" customHeight="1">
      <c r="A46" s="134" t="s">
        <v>136</v>
      </c>
      <c r="B46" s="142" t="s">
        <v>24</v>
      </c>
      <c r="C46" s="128" t="s">
        <v>137</v>
      </c>
      <c r="D46" s="128" t="s">
        <v>138</v>
      </c>
      <c r="E46" s="125">
        <v>2014</v>
      </c>
      <c r="F46" s="106">
        <v>6</v>
      </c>
      <c r="G46" s="107">
        <v>9.05</v>
      </c>
      <c r="H46" s="94">
        <f t="shared" si="6"/>
        <v>15.05</v>
      </c>
      <c r="I46" s="108">
        <v>6</v>
      </c>
      <c r="J46" s="109">
        <v>7.3</v>
      </c>
      <c r="K46" s="97">
        <f t="shared" si="11"/>
        <v>13.3</v>
      </c>
      <c r="L46" s="114">
        <v>6</v>
      </c>
      <c r="M46" s="115">
        <v>8.85</v>
      </c>
      <c r="N46" s="101">
        <f t="shared" si="7"/>
        <v>14.85</v>
      </c>
      <c r="O46" s="116">
        <v>7.5</v>
      </c>
      <c r="P46" s="117">
        <v>8.65</v>
      </c>
      <c r="Q46" s="104">
        <f t="shared" si="8"/>
        <v>16.15</v>
      </c>
      <c r="R46" s="105">
        <v>9.55</v>
      </c>
      <c r="S46" s="14">
        <f t="shared" si="9"/>
        <v>68.9</v>
      </c>
      <c r="T46" s="12" t="str">
        <f t="shared" si="10"/>
        <v>BLEU</v>
      </c>
      <c r="U46" s="80"/>
    </row>
    <row r="47" spans="1:21" ht="20.25" customHeight="1">
      <c r="A47" s="135" t="s">
        <v>418</v>
      </c>
      <c r="B47" s="146" t="s">
        <v>12</v>
      </c>
      <c r="C47" s="126" t="s">
        <v>419</v>
      </c>
      <c r="D47" s="122" t="s">
        <v>30</v>
      </c>
      <c r="E47" s="127">
        <v>2012</v>
      </c>
      <c r="F47" s="106">
        <v>8</v>
      </c>
      <c r="G47" s="107">
        <v>9.7</v>
      </c>
      <c r="H47" s="94">
        <f t="shared" si="6"/>
        <v>17.7</v>
      </c>
      <c r="I47" s="108">
        <v>5</v>
      </c>
      <c r="J47" s="109">
        <v>9.25</v>
      </c>
      <c r="K47" s="97">
        <f t="shared" si="11"/>
        <v>14.25</v>
      </c>
      <c r="L47" s="114">
        <v>5</v>
      </c>
      <c r="M47" s="115">
        <v>9.45</v>
      </c>
      <c r="N47" s="101">
        <f t="shared" si="7"/>
        <v>14.45</v>
      </c>
      <c r="O47" s="116">
        <v>5.5</v>
      </c>
      <c r="P47" s="117">
        <v>8.05</v>
      </c>
      <c r="Q47" s="104">
        <f t="shared" si="8"/>
        <v>13.55</v>
      </c>
      <c r="R47" s="105">
        <v>8.95</v>
      </c>
      <c r="S47" s="14">
        <f t="shared" si="9"/>
        <v>68.9</v>
      </c>
      <c r="T47" s="12" t="str">
        <f t="shared" si="10"/>
        <v>BLEU</v>
      </c>
      <c r="U47" s="80"/>
    </row>
    <row r="48" spans="1:21" ht="20.25" customHeight="1">
      <c r="A48" s="134" t="s">
        <v>224</v>
      </c>
      <c r="B48" s="142" t="s">
        <v>24</v>
      </c>
      <c r="C48" s="128" t="s">
        <v>225</v>
      </c>
      <c r="D48" s="128" t="s">
        <v>4</v>
      </c>
      <c r="E48" s="129">
        <v>2013</v>
      </c>
      <c r="F48" s="106">
        <v>6</v>
      </c>
      <c r="G48" s="107">
        <v>9.5</v>
      </c>
      <c r="H48" s="94">
        <f t="shared" si="6"/>
        <v>15.5</v>
      </c>
      <c r="I48" s="108">
        <v>5</v>
      </c>
      <c r="J48" s="109">
        <v>9.65</v>
      </c>
      <c r="K48" s="97">
        <f t="shared" si="11"/>
        <v>14.65</v>
      </c>
      <c r="L48" s="114">
        <v>6</v>
      </c>
      <c r="M48" s="115">
        <v>6.9</v>
      </c>
      <c r="N48" s="101">
        <f t="shared" si="7"/>
        <v>12.9</v>
      </c>
      <c r="O48" s="116">
        <v>7.5</v>
      </c>
      <c r="P48" s="117">
        <v>8.8</v>
      </c>
      <c r="Q48" s="104">
        <f t="shared" si="8"/>
        <v>16.3</v>
      </c>
      <c r="R48" s="105">
        <v>9.45</v>
      </c>
      <c r="S48" s="14">
        <f t="shared" si="9"/>
        <v>68.8</v>
      </c>
      <c r="T48" s="12" t="str">
        <f t="shared" si="10"/>
        <v>BLEU</v>
      </c>
      <c r="U48" s="80"/>
    </row>
    <row r="49" spans="1:21" ht="20.25" customHeight="1">
      <c r="A49" s="134" t="s">
        <v>289</v>
      </c>
      <c r="B49" s="144" t="s">
        <v>20</v>
      </c>
      <c r="C49" s="126" t="s">
        <v>290</v>
      </c>
      <c r="D49" s="122" t="s">
        <v>199</v>
      </c>
      <c r="E49" s="127">
        <v>2013</v>
      </c>
      <c r="F49" s="106">
        <v>6</v>
      </c>
      <c r="G49" s="107">
        <v>9.2</v>
      </c>
      <c r="H49" s="94">
        <f t="shared" si="6"/>
        <v>15.2</v>
      </c>
      <c r="I49" s="108">
        <v>6</v>
      </c>
      <c r="J49" s="109">
        <v>9</v>
      </c>
      <c r="K49" s="97">
        <f t="shared" si="11"/>
        <v>15</v>
      </c>
      <c r="L49" s="114">
        <v>6</v>
      </c>
      <c r="M49" s="115">
        <v>7.6</v>
      </c>
      <c r="N49" s="101">
        <f t="shared" si="7"/>
        <v>13.6</v>
      </c>
      <c r="O49" s="116">
        <v>7.5</v>
      </c>
      <c r="P49" s="117">
        <v>8.4</v>
      </c>
      <c r="Q49" s="104">
        <f t="shared" si="8"/>
        <v>15.9</v>
      </c>
      <c r="R49" s="105">
        <v>9</v>
      </c>
      <c r="S49" s="14">
        <f t="shared" si="9"/>
        <v>68.7</v>
      </c>
      <c r="T49" s="12" t="str">
        <f t="shared" si="10"/>
        <v>BLEU</v>
      </c>
      <c r="U49" s="80"/>
    </row>
    <row r="50" spans="1:21" ht="20.25" customHeight="1">
      <c r="A50" s="134" t="s">
        <v>323</v>
      </c>
      <c r="B50" s="146" t="s">
        <v>12</v>
      </c>
      <c r="C50" s="126" t="s">
        <v>324</v>
      </c>
      <c r="D50" s="122" t="s">
        <v>9</v>
      </c>
      <c r="E50" s="127">
        <v>2013</v>
      </c>
      <c r="F50" s="106">
        <v>6</v>
      </c>
      <c r="G50" s="107">
        <v>9.35</v>
      </c>
      <c r="H50" s="94">
        <f t="shared" si="6"/>
        <v>15.35</v>
      </c>
      <c r="I50" s="108">
        <v>6</v>
      </c>
      <c r="J50" s="109">
        <v>8.7</v>
      </c>
      <c r="K50" s="97">
        <f t="shared" si="11"/>
        <v>14.7</v>
      </c>
      <c r="L50" s="114">
        <v>6</v>
      </c>
      <c r="M50" s="115">
        <v>7.9</v>
      </c>
      <c r="N50" s="101">
        <f t="shared" si="7"/>
        <v>13.9</v>
      </c>
      <c r="O50" s="116">
        <v>8</v>
      </c>
      <c r="P50" s="117">
        <v>7.2</v>
      </c>
      <c r="Q50" s="104">
        <f t="shared" si="8"/>
        <v>15.2</v>
      </c>
      <c r="R50" s="105">
        <v>9.3</v>
      </c>
      <c r="S50" s="14">
        <f t="shared" si="9"/>
        <v>68.45</v>
      </c>
      <c r="T50" s="12" t="str">
        <f t="shared" si="10"/>
        <v>BLEU</v>
      </c>
      <c r="U50" s="80"/>
    </row>
    <row r="51" spans="1:21" ht="20.25" customHeight="1">
      <c r="A51" s="134" t="s">
        <v>146</v>
      </c>
      <c r="B51" s="142" t="s">
        <v>24</v>
      </c>
      <c r="C51" s="128" t="s">
        <v>147</v>
      </c>
      <c r="D51" s="128" t="s">
        <v>148</v>
      </c>
      <c r="E51" s="125">
        <v>2014</v>
      </c>
      <c r="F51" s="106">
        <v>6</v>
      </c>
      <c r="G51" s="107">
        <v>9.6</v>
      </c>
      <c r="H51" s="94">
        <f t="shared" si="6"/>
        <v>15.6</v>
      </c>
      <c r="I51" s="108">
        <v>6</v>
      </c>
      <c r="J51" s="109">
        <v>8.1</v>
      </c>
      <c r="K51" s="97">
        <f t="shared" si="11"/>
        <v>14.1</v>
      </c>
      <c r="L51" s="114">
        <v>6</v>
      </c>
      <c r="M51" s="115">
        <v>8.5</v>
      </c>
      <c r="N51" s="101">
        <f t="shared" si="7"/>
        <v>14.5</v>
      </c>
      <c r="O51" s="116">
        <v>8</v>
      </c>
      <c r="P51" s="117">
        <v>7.7</v>
      </c>
      <c r="Q51" s="104">
        <f t="shared" si="8"/>
        <v>15.7</v>
      </c>
      <c r="R51" s="105">
        <v>8.4</v>
      </c>
      <c r="S51" s="14">
        <f t="shared" si="9"/>
        <v>68.3</v>
      </c>
      <c r="T51" s="12" t="str">
        <f t="shared" si="10"/>
        <v>BLEU</v>
      </c>
      <c r="U51" s="80"/>
    </row>
    <row r="52" spans="1:21" ht="20.25" customHeight="1">
      <c r="A52" s="134" t="s">
        <v>311</v>
      </c>
      <c r="B52" s="146" t="s">
        <v>12</v>
      </c>
      <c r="C52" s="126" t="s">
        <v>312</v>
      </c>
      <c r="D52" s="122" t="s">
        <v>16</v>
      </c>
      <c r="E52" s="127">
        <v>2013</v>
      </c>
      <c r="F52" s="106">
        <v>6</v>
      </c>
      <c r="G52" s="107">
        <v>9.7</v>
      </c>
      <c r="H52" s="94">
        <f t="shared" si="6"/>
        <v>15.7</v>
      </c>
      <c r="I52" s="108">
        <v>5</v>
      </c>
      <c r="J52" s="109">
        <v>9.4</v>
      </c>
      <c r="K52" s="97">
        <f t="shared" si="11"/>
        <v>14.4</v>
      </c>
      <c r="L52" s="114">
        <v>5</v>
      </c>
      <c r="M52" s="115">
        <v>9.6</v>
      </c>
      <c r="N52" s="101">
        <f t="shared" si="7"/>
        <v>14.6</v>
      </c>
      <c r="O52" s="116">
        <v>5.5</v>
      </c>
      <c r="P52" s="117">
        <v>8.5</v>
      </c>
      <c r="Q52" s="104">
        <f t="shared" si="8"/>
        <v>14</v>
      </c>
      <c r="R52" s="105">
        <v>9.55</v>
      </c>
      <c r="S52" s="14">
        <f t="shared" si="9"/>
        <v>68.25</v>
      </c>
      <c r="T52" s="12" t="str">
        <f t="shared" si="10"/>
        <v>BLEU</v>
      </c>
      <c r="U52" s="80"/>
    </row>
    <row r="53" spans="1:21" ht="20.25" customHeight="1">
      <c r="A53" s="135" t="s">
        <v>378</v>
      </c>
      <c r="B53" s="143" t="s">
        <v>71</v>
      </c>
      <c r="C53" s="126" t="s">
        <v>27</v>
      </c>
      <c r="D53" s="122" t="s">
        <v>379</v>
      </c>
      <c r="E53" s="127">
        <v>2012</v>
      </c>
      <c r="F53" s="106">
        <v>8</v>
      </c>
      <c r="G53" s="107">
        <v>9.35</v>
      </c>
      <c r="H53" s="94">
        <f t="shared" si="6"/>
        <v>17.35</v>
      </c>
      <c r="I53" s="108">
        <v>6</v>
      </c>
      <c r="J53" s="109">
        <v>2.3</v>
      </c>
      <c r="K53" s="97">
        <f t="shared" si="11"/>
        <v>8.3</v>
      </c>
      <c r="L53" s="114">
        <v>10</v>
      </c>
      <c r="M53" s="115">
        <v>5.6</v>
      </c>
      <c r="N53" s="101">
        <f t="shared" si="7"/>
        <v>15.6</v>
      </c>
      <c r="O53" s="116">
        <v>9.5</v>
      </c>
      <c r="P53" s="117">
        <v>8</v>
      </c>
      <c r="Q53" s="104">
        <f t="shared" si="8"/>
        <v>17.5</v>
      </c>
      <c r="R53" s="105">
        <v>9.4</v>
      </c>
      <c r="S53" s="14">
        <f t="shared" si="9"/>
        <v>68.15</v>
      </c>
      <c r="T53" s="12" t="str">
        <f t="shared" si="10"/>
        <v>BLEU</v>
      </c>
      <c r="U53" s="80"/>
    </row>
    <row r="54" spans="1:21" ht="20.25" customHeight="1">
      <c r="A54" s="135" t="s">
        <v>422</v>
      </c>
      <c r="B54" s="146" t="s">
        <v>12</v>
      </c>
      <c r="C54" s="126" t="s">
        <v>423</v>
      </c>
      <c r="D54" s="122" t="s">
        <v>79</v>
      </c>
      <c r="E54" s="127">
        <v>2012</v>
      </c>
      <c r="F54" s="106">
        <v>8</v>
      </c>
      <c r="G54" s="107">
        <v>9.6</v>
      </c>
      <c r="H54" s="94">
        <f t="shared" si="6"/>
        <v>17.6</v>
      </c>
      <c r="I54" s="108">
        <v>5</v>
      </c>
      <c r="J54" s="109">
        <v>7.7</v>
      </c>
      <c r="K54" s="97">
        <f t="shared" si="11"/>
        <v>12.7</v>
      </c>
      <c r="L54" s="114">
        <v>5.5</v>
      </c>
      <c r="M54" s="115">
        <v>7.5</v>
      </c>
      <c r="N54" s="101">
        <f t="shared" si="7"/>
        <v>13</v>
      </c>
      <c r="O54" s="116">
        <v>7.5</v>
      </c>
      <c r="P54" s="117">
        <v>8.05</v>
      </c>
      <c r="Q54" s="104">
        <f t="shared" si="8"/>
        <v>15.55</v>
      </c>
      <c r="R54" s="105">
        <v>9.3</v>
      </c>
      <c r="S54" s="14">
        <f t="shared" si="9"/>
        <v>68.15</v>
      </c>
      <c r="T54" s="12" t="str">
        <f t="shared" si="10"/>
        <v>BLEU</v>
      </c>
      <c r="U54" s="80"/>
    </row>
    <row r="55" spans="1:21" ht="20.25" customHeight="1">
      <c r="A55" s="135" t="s">
        <v>370</v>
      </c>
      <c r="B55" s="143" t="s">
        <v>71</v>
      </c>
      <c r="C55" s="126" t="s">
        <v>371</v>
      </c>
      <c r="D55" s="122" t="s">
        <v>372</v>
      </c>
      <c r="E55" s="127">
        <v>2012</v>
      </c>
      <c r="F55" s="106">
        <v>6</v>
      </c>
      <c r="G55" s="107">
        <v>9.65</v>
      </c>
      <c r="H55" s="94">
        <f t="shared" si="6"/>
        <v>15.65</v>
      </c>
      <c r="I55" s="108">
        <v>5</v>
      </c>
      <c r="J55" s="109">
        <v>8.8</v>
      </c>
      <c r="K55" s="97">
        <f t="shared" si="11"/>
        <v>13.8</v>
      </c>
      <c r="L55" s="114">
        <v>5</v>
      </c>
      <c r="M55" s="115">
        <v>9.55</v>
      </c>
      <c r="N55" s="101">
        <f t="shared" si="7"/>
        <v>14.55</v>
      </c>
      <c r="O55" s="116">
        <v>6</v>
      </c>
      <c r="P55" s="117">
        <v>8.4</v>
      </c>
      <c r="Q55" s="104">
        <f t="shared" si="8"/>
        <v>14.4</v>
      </c>
      <c r="R55" s="105">
        <v>9.55</v>
      </c>
      <c r="S55" s="14">
        <f t="shared" si="9"/>
        <v>67.95</v>
      </c>
      <c r="T55" s="12" t="str">
        <f t="shared" si="10"/>
        <v>BLEU</v>
      </c>
      <c r="U55" s="80"/>
    </row>
    <row r="56" spans="1:21" ht="20.25" customHeight="1">
      <c r="A56" s="135" t="s">
        <v>396</v>
      </c>
      <c r="B56" s="144" t="s">
        <v>20</v>
      </c>
      <c r="C56" s="126" t="s">
        <v>397</v>
      </c>
      <c r="D56" s="122" t="s">
        <v>398</v>
      </c>
      <c r="E56" s="127">
        <v>2012</v>
      </c>
      <c r="F56" s="106">
        <v>8</v>
      </c>
      <c r="G56" s="107">
        <v>8.7</v>
      </c>
      <c r="H56" s="94">
        <f t="shared" si="6"/>
        <v>16.7</v>
      </c>
      <c r="I56" s="108">
        <v>6</v>
      </c>
      <c r="J56" s="109">
        <v>8.45</v>
      </c>
      <c r="K56" s="97">
        <f t="shared" si="11"/>
        <v>14.45</v>
      </c>
      <c r="L56" s="114">
        <v>8</v>
      </c>
      <c r="M56" s="115">
        <v>6.1</v>
      </c>
      <c r="N56" s="101">
        <f t="shared" si="7"/>
        <v>14.1</v>
      </c>
      <c r="O56" s="116">
        <v>7.5</v>
      </c>
      <c r="P56" s="117">
        <v>6.75</v>
      </c>
      <c r="Q56" s="104">
        <f t="shared" si="8"/>
        <v>14.25</v>
      </c>
      <c r="R56" s="105">
        <v>8.4</v>
      </c>
      <c r="S56" s="14">
        <f t="shared" si="9"/>
        <v>67.9</v>
      </c>
      <c r="T56" s="12" t="str">
        <f t="shared" si="10"/>
        <v>BLEU</v>
      </c>
      <c r="U56" s="80"/>
    </row>
    <row r="57" spans="1:21" ht="20.25" customHeight="1">
      <c r="A57" s="134" t="s">
        <v>248</v>
      </c>
      <c r="B57" s="143" t="s">
        <v>71</v>
      </c>
      <c r="C57" s="126" t="s">
        <v>249</v>
      </c>
      <c r="D57" s="122" t="s">
        <v>250</v>
      </c>
      <c r="E57" s="127">
        <v>2013</v>
      </c>
      <c r="F57" s="106">
        <v>6</v>
      </c>
      <c r="G57" s="107">
        <v>9.55</v>
      </c>
      <c r="H57" s="94">
        <f t="shared" si="6"/>
        <v>15.55</v>
      </c>
      <c r="I57" s="108">
        <v>5</v>
      </c>
      <c r="J57" s="109">
        <v>9.5</v>
      </c>
      <c r="K57" s="97">
        <f t="shared" si="11"/>
        <v>14.5</v>
      </c>
      <c r="L57" s="114">
        <v>5</v>
      </c>
      <c r="M57" s="115">
        <v>9.4</v>
      </c>
      <c r="N57" s="101">
        <f t="shared" si="7"/>
        <v>14.4</v>
      </c>
      <c r="O57" s="116">
        <v>5.5</v>
      </c>
      <c r="P57" s="117">
        <v>8.9</v>
      </c>
      <c r="Q57" s="104">
        <f t="shared" si="8"/>
        <v>14.4</v>
      </c>
      <c r="R57" s="105">
        <v>8.95</v>
      </c>
      <c r="S57" s="14">
        <f t="shared" si="9"/>
        <v>67.8</v>
      </c>
      <c r="T57" s="12" t="str">
        <f t="shared" si="10"/>
        <v>BLEU</v>
      </c>
      <c r="U57" s="83"/>
    </row>
    <row r="58" spans="1:21" ht="20.25" customHeight="1">
      <c r="A58" s="134" t="s">
        <v>274</v>
      </c>
      <c r="B58" s="143" t="s">
        <v>71</v>
      </c>
      <c r="C58" s="126" t="s">
        <v>275</v>
      </c>
      <c r="D58" s="122" t="s">
        <v>9</v>
      </c>
      <c r="E58" s="127">
        <v>2013</v>
      </c>
      <c r="F58" s="106">
        <v>6</v>
      </c>
      <c r="G58" s="107">
        <v>9.55</v>
      </c>
      <c r="H58" s="94">
        <f t="shared" si="6"/>
        <v>15.55</v>
      </c>
      <c r="I58" s="108">
        <v>5</v>
      </c>
      <c r="J58" s="109">
        <v>9.2</v>
      </c>
      <c r="K58" s="97">
        <f t="shared" si="11"/>
        <v>14.2</v>
      </c>
      <c r="L58" s="114">
        <v>5</v>
      </c>
      <c r="M58" s="115">
        <v>9.5</v>
      </c>
      <c r="N58" s="101">
        <f t="shared" si="7"/>
        <v>14.5</v>
      </c>
      <c r="O58" s="116">
        <v>5</v>
      </c>
      <c r="P58" s="117">
        <v>9</v>
      </c>
      <c r="Q58" s="104">
        <f t="shared" si="8"/>
        <v>14</v>
      </c>
      <c r="R58" s="105">
        <v>9.5</v>
      </c>
      <c r="S58" s="14">
        <f t="shared" si="9"/>
        <v>67.75</v>
      </c>
      <c r="T58" s="12" t="str">
        <f t="shared" si="10"/>
        <v>BLEU</v>
      </c>
      <c r="U58" s="80"/>
    </row>
    <row r="59" spans="1:21" ht="20.25" customHeight="1">
      <c r="A59" s="135" t="s">
        <v>450</v>
      </c>
      <c r="B59" s="148" t="s">
        <v>118</v>
      </c>
      <c r="C59" s="126" t="s">
        <v>451</v>
      </c>
      <c r="D59" s="122" t="s">
        <v>199</v>
      </c>
      <c r="E59" s="132">
        <v>2012</v>
      </c>
      <c r="F59" s="106">
        <v>6</v>
      </c>
      <c r="G59" s="107">
        <v>9.55</v>
      </c>
      <c r="H59" s="94">
        <f t="shared" si="6"/>
        <v>15.55</v>
      </c>
      <c r="I59" s="108">
        <v>5</v>
      </c>
      <c r="J59" s="109">
        <v>9.35</v>
      </c>
      <c r="K59" s="97">
        <f t="shared" si="11"/>
        <v>14.35</v>
      </c>
      <c r="L59" s="114">
        <v>6</v>
      </c>
      <c r="M59" s="115">
        <v>8.85</v>
      </c>
      <c r="N59" s="101">
        <f t="shared" si="7"/>
        <v>14.85</v>
      </c>
      <c r="O59" s="116">
        <v>5.5</v>
      </c>
      <c r="P59" s="117">
        <v>8.6</v>
      </c>
      <c r="Q59" s="104">
        <f t="shared" si="8"/>
        <v>14.1</v>
      </c>
      <c r="R59" s="105">
        <v>8.6</v>
      </c>
      <c r="S59" s="14">
        <f t="shared" si="9"/>
        <v>67.45</v>
      </c>
      <c r="T59" s="12" t="str">
        <f t="shared" si="10"/>
        <v>BLEU</v>
      </c>
      <c r="U59" s="80"/>
    </row>
    <row r="60" spans="1:21" ht="20.25" customHeight="1">
      <c r="A60" s="135" t="s">
        <v>363</v>
      </c>
      <c r="B60" s="142" t="s">
        <v>24</v>
      </c>
      <c r="C60" s="128" t="s">
        <v>364</v>
      </c>
      <c r="D60" s="128" t="s">
        <v>25</v>
      </c>
      <c r="E60" s="125">
        <v>2012</v>
      </c>
      <c r="F60" s="106">
        <v>6</v>
      </c>
      <c r="G60" s="107">
        <v>9.45</v>
      </c>
      <c r="H60" s="94">
        <f t="shared" si="6"/>
        <v>15.45</v>
      </c>
      <c r="I60" s="108">
        <v>5</v>
      </c>
      <c r="J60" s="109">
        <v>8.5</v>
      </c>
      <c r="K60" s="97">
        <f t="shared" si="11"/>
        <v>13.5</v>
      </c>
      <c r="L60" s="114">
        <v>6</v>
      </c>
      <c r="M60" s="115">
        <v>8.35</v>
      </c>
      <c r="N60" s="101">
        <f t="shared" si="7"/>
        <v>14.35</v>
      </c>
      <c r="O60" s="116">
        <v>8</v>
      </c>
      <c r="P60" s="117">
        <v>6.75</v>
      </c>
      <c r="Q60" s="104">
        <f t="shared" si="8"/>
        <v>14.75</v>
      </c>
      <c r="R60" s="105">
        <v>9.4</v>
      </c>
      <c r="S60" s="14">
        <f t="shared" si="9"/>
        <v>67.45</v>
      </c>
      <c r="T60" s="12" t="str">
        <f t="shared" si="10"/>
        <v>BLEU</v>
      </c>
      <c r="U60" s="80"/>
    </row>
    <row r="61" spans="1:21" ht="20.25" customHeight="1">
      <c r="A61" s="134" t="s">
        <v>321</v>
      </c>
      <c r="B61" s="146" t="s">
        <v>12</v>
      </c>
      <c r="C61" s="126" t="s">
        <v>322</v>
      </c>
      <c r="D61" s="122" t="s">
        <v>69</v>
      </c>
      <c r="E61" s="127">
        <v>2013</v>
      </c>
      <c r="F61" s="106">
        <v>6</v>
      </c>
      <c r="G61" s="107">
        <v>9.25</v>
      </c>
      <c r="H61" s="94">
        <f t="shared" si="6"/>
        <v>15.25</v>
      </c>
      <c r="I61" s="108">
        <v>5</v>
      </c>
      <c r="J61" s="109">
        <v>9.4</v>
      </c>
      <c r="K61" s="97">
        <f t="shared" si="11"/>
        <v>14.4</v>
      </c>
      <c r="L61" s="114">
        <v>5</v>
      </c>
      <c r="M61" s="115">
        <v>9.4</v>
      </c>
      <c r="N61" s="101">
        <f t="shared" si="7"/>
        <v>14.4</v>
      </c>
      <c r="O61" s="116">
        <v>5.5</v>
      </c>
      <c r="P61" s="117">
        <v>8.9</v>
      </c>
      <c r="Q61" s="104">
        <f t="shared" si="8"/>
        <v>14.4</v>
      </c>
      <c r="R61" s="105">
        <v>9</v>
      </c>
      <c r="S61" s="14">
        <f t="shared" si="9"/>
        <v>67.44999999999999</v>
      </c>
      <c r="T61" s="12" t="str">
        <f t="shared" si="10"/>
        <v>BLEU</v>
      </c>
      <c r="U61" s="80"/>
    </row>
    <row r="62" spans="1:21" ht="20.25" customHeight="1">
      <c r="A62" s="134" t="s">
        <v>271</v>
      </c>
      <c r="B62" s="143" t="s">
        <v>71</v>
      </c>
      <c r="C62" s="126" t="s">
        <v>272</v>
      </c>
      <c r="D62" s="122" t="s">
        <v>273</v>
      </c>
      <c r="E62" s="127">
        <v>2013</v>
      </c>
      <c r="F62" s="106">
        <v>6</v>
      </c>
      <c r="G62" s="107">
        <v>9.9</v>
      </c>
      <c r="H62" s="94">
        <f t="shared" si="6"/>
        <v>15.9</v>
      </c>
      <c r="I62" s="108">
        <v>5</v>
      </c>
      <c r="J62" s="109">
        <v>9.3</v>
      </c>
      <c r="K62" s="97">
        <f t="shared" si="11"/>
        <v>14.3</v>
      </c>
      <c r="L62" s="114">
        <v>5</v>
      </c>
      <c r="M62" s="115">
        <v>8.5</v>
      </c>
      <c r="N62" s="101">
        <f t="shared" si="7"/>
        <v>13.5</v>
      </c>
      <c r="O62" s="116">
        <v>5.5</v>
      </c>
      <c r="P62" s="117">
        <v>8.9</v>
      </c>
      <c r="Q62" s="104">
        <f t="shared" si="8"/>
        <v>14.4</v>
      </c>
      <c r="R62" s="105">
        <v>9.3</v>
      </c>
      <c r="S62" s="14">
        <f t="shared" si="9"/>
        <v>67.4</v>
      </c>
      <c r="T62" s="12" t="str">
        <f t="shared" si="10"/>
        <v>BLEU</v>
      </c>
      <c r="U62" s="80"/>
    </row>
    <row r="63" spans="1:21" ht="20.25" customHeight="1">
      <c r="A63" s="134" t="s">
        <v>294</v>
      </c>
      <c r="B63" s="145" t="s">
        <v>20</v>
      </c>
      <c r="C63" s="126" t="s">
        <v>295</v>
      </c>
      <c r="D63" s="122" t="s">
        <v>296</v>
      </c>
      <c r="E63" s="127">
        <v>2013</v>
      </c>
      <c r="F63" s="106">
        <v>6</v>
      </c>
      <c r="G63" s="107">
        <v>9.75</v>
      </c>
      <c r="H63" s="94">
        <f t="shared" si="6"/>
        <v>15.75</v>
      </c>
      <c r="I63" s="108">
        <v>5</v>
      </c>
      <c r="J63" s="109">
        <v>9.1</v>
      </c>
      <c r="K63" s="97">
        <f t="shared" si="11"/>
        <v>14.1</v>
      </c>
      <c r="L63" s="114">
        <v>6</v>
      </c>
      <c r="M63" s="115">
        <v>7.8</v>
      </c>
      <c r="N63" s="101">
        <f t="shared" si="7"/>
        <v>13.8</v>
      </c>
      <c r="O63" s="116">
        <v>6</v>
      </c>
      <c r="P63" s="117">
        <v>8.8</v>
      </c>
      <c r="Q63" s="104">
        <f t="shared" si="8"/>
        <v>14.8</v>
      </c>
      <c r="R63" s="105">
        <v>8.9</v>
      </c>
      <c r="S63" s="14">
        <f t="shared" si="9"/>
        <v>67.35000000000001</v>
      </c>
      <c r="T63" s="12" t="str">
        <f t="shared" si="10"/>
        <v>BLEU</v>
      </c>
      <c r="U63" s="80"/>
    </row>
    <row r="64" spans="1:21" ht="20.25" customHeight="1">
      <c r="A64" s="134" t="s">
        <v>239</v>
      </c>
      <c r="B64" s="142" t="s">
        <v>24</v>
      </c>
      <c r="C64" s="128" t="s">
        <v>240</v>
      </c>
      <c r="D64" s="128" t="s">
        <v>241</v>
      </c>
      <c r="E64" s="125">
        <v>2013</v>
      </c>
      <c r="F64" s="106">
        <v>6</v>
      </c>
      <c r="G64" s="107">
        <v>9.35</v>
      </c>
      <c r="H64" s="94">
        <f t="shared" si="6"/>
        <v>15.35</v>
      </c>
      <c r="I64" s="108">
        <v>6</v>
      </c>
      <c r="J64" s="109">
        <v>8.4</v>
      </c>
      <c r="K64" s="97">
        <f t="shared" si="11"/>
        <v>14.4</v>
      </c>
      <c r="L64" s="114">
        <v>6</v>
      </c>
      <c r="M64" s="115">
        <v>7.2</v>
      </c>
      <c r="N64" s="101">
        <f t="shared" si="7"/>
        <v>13.2</v>
      </c>
      <c r="O64" s="116">
        <v>6</v>
      </c>
      <c r="P64" s="117">
        <v>8.9</v>
      </c>
      <c r="Q64" s="104">
        <f t="shared" si="8"/>
        <v>14.9</v>
      </c>
      <c r="R64" s="105">
        <v>9.5</v>
      </c>
      <c r="S64" s="14">
        <f t="shared" si="9"/>
        <v>67.35</v>
      </c>
      <c r="T64" s="12" t="str">
        <f t="shared" si="10"/>
        <v>BLEU</v>
      </c>
      <c r="U64" s="80"/>
    </row>
    <row r="65" spans="1:21" ht="20.25" customHeight="1">
      <c r="A65" s="134" t="s">
        <v>133</v>
      </c>
      <c r="B65" s="142" t="s">
        <v>24</v>
      </c>
      <c r="C65" s="128" t="s">
        <v>134</v>
      </c>
      <c r="D65" s="128" t="s">
        <v>135</v>
      </c>
      <c r="E65" s="125">
        <v>2014</v>
      </c>
      <c r="F65" s="106">
        <v>6</v>
      </c>
      <c r="G65" s="107">
        <v>9.25</v>
      </c>
      <c r="H65" s="94">
        <f t="shared" si="6"/>
        <v>15.25</v>
      </c>
      <c r="I65" s="108">
        <v>5</v>
      </c>
      <c r="J65" s="109">
        <v>7.65</v>
      </c>
      <c r="K65" s="97">
        <f t="shared" si="11"/>
        <v>12.65</v>
      </c>
      <c r="L65" s="114">
        <v>6</v>
      </c>
      <c r="M65" s="115">
        <v>8.7</v>
      </c>
      <c r="N65" s="101">
        <f t="shared" si="7"/>
        <v>14.7</v>
      </c>
      <c r="O65" s="116">
        <v>7.5</v>
      </c>
      <c r="P65" s="117">
        <v>8.25</v>
      </c>
      <c r="Q65" s="104">
        <f t="shared" si="8"/>
        <v>15.75</v>
      </c>
      <c r="R65" s="105">
        <v>8.9</v>
      </c>
      <c r="S65" s="14">
        <f t="shared" si="9"/>
        <v>67.25</v>
      </c>
      <c r="T65" s="12" t="str">
        <f t="shared" si="10"/>
        <v>BLEU</v>
      </c>
      <c r="U65" s="80"/>
    </row>
    <row r="66" spans="1:21" ht="20.25" customHeight="1">
      <c r="A66" s="134" t="s">
        <v>303</v>
      </c>
      <c r="B66" s="146" t="s">
        <v>12</v>
      </c>
      <c r="C66" s="126" t="s">
        <v>304</v>
      </c>
      <c r="D66" s="122" t="s">
        <v>305</v>
      </c>
      <c r="E66" s="127">
        <v>2013</v>
      </c>
      <c r="F66" s="106">
        <v>6</v>
      </c>
      <c r="G66" s="107">
        <v>9.05</v>
      </c>
      <c r="H66" s="94">
        <f aca="true" t="shared" si="12" ref="H66:H97">SUM(F66:G66)</f>
        <v>15.05</v>
      </c>
      <c r="I66" s="108">
        <v>5</v>
      </c>
      <c r="J66" s="109">
        <v>9.6</v>
      </c>
      <c r="K66" s="97">
        <f t="shared" si="11"/>
        <v>14.6</v>
      </c>
      <c r="L66" s="114">
        <v>5</v>
      </c>
      <c r="M66" s="115">
        <v>9.5</v>
      </c>
      <c r="N66" s="101">
        <f aca="true" t="shared" si="13" ref="N66:N97">SUM(L66:M66)</f>
        <v>14.5</v>
      </c>
      <c r="O66" s="116">
        <v>5</v>
      </c>
      <c r="P66" s="117">
        <v>8.5</v>
      </c>
      <c r="Q66" s="104">
        <f aca="true" t="shared" si="14" ref="Q66:Q97">SUM(O66:P66)</f>
        <v>13.5</v>
      </c>
      <c r="R66" s="105">
        <v>9.5</v>
      </c>
      <c r="S66" s="14">
        <f aca="true" t="shared" si="15" ref="S66:S97">SUM(Q66,H66,K66,N66,R66)</f>
        <v>67.15</v>
      </c>
      <c r="T66" s="12" t="str">
        <f aca="true" t="shared" si="16" ref="T66:T97">IF(S66=0,"Absent",IF(S66&lt;56,"BLANC",IF(S66&gt;=74,"TRICOLORE",IF(AND(S66&gt;=56,S66&lt;62),"VERT",IF(AND(S66&gt;=62,S66&lt;70),"BLEU",IF(AND(S66&gt;=70,S66&lt;74),"MARRON","BLANC"))))))</f>
        <v>BLEU</v>
      </c>
      <c r="U66" s="80"/>
    </row>
    <row r="67" spans="1:21" ht="20.25" customHeight="1">
      <c r="A67" s="134" t="s">
        <v>255</v>
      </c>
      <c r="B67" s="143" t="s">
        <v>71</v>
      </c>
      <c r="C67" s="126" t="s">
        <v>256</v>
      </c>
      <c r="D67" s="122" t="s">
        <v>138</v>
      </c>
      <c r="E67" s="127">
        <v>2013</v>
      </c>
      <c r="F67" s="106">
        <v>6</v>
      </c>
      <c r="G67" s="107">
        <v>9.55</v>
      </c>
      <c r="H67" s="94">
        <f t="shared" si="12"/>
        <v>15.55</v>
      </c>
      <c r="I67" s="108">
        <v>5</v>
      </c>
      <c r="J67" s="109">
        <v>9.2</v>
      </c>
      <c r="K67" s="97">
        <f t="shared" si="11"/>
        <v>14.2</v>
      </c>
      <c r="L67" s="114">
        <v>5</v>
      </c>
      <c r="M67" s="115">
        <v>9.5</v>
      </c>
      <c r="N67" s="101">
        <f t="shared" si="13"/>
        <v>14.5</v>
      </c>
      <c r="O67" s="116">
        <v>5</v>
      </c>
      <c r="P67" s="117">
        <v>8.7</v>
      </c>
      <c r="Q67" s="104">
        <f t="shared" si="14"/>
        <v>13.7</v>
      </c>
      <c r="R67" s="105">
        <v>9.1</v>
      </c>
      <c r="S67" s="14">
        <f t="shared" si="15"/>
        <v>67.05</v>
      </c>
      <c r="T67" s="12" t="str">
        <f t="shared" si="16"/>
        <v>BLEU</v>
      </c>
      <c r="U67" s="80"/>
    </row>
    <row r="68" spans="1:21" ht="20.25" customHeight="1">
      <c r="A68" s="134" t="s">
        <v>216</v>
      </c>
      <c r="B68" s="142" t="s">
        <v>24</v>
      </c>
      <c r="C68" s="128" t="s">
        <v>217</v>
      </c>
      <c r="D68" s="128" t="s">
        <v>218</v>
      </c>
      <c r="E68" s="129">
        <v>2013</v>
      </c>
      <c r="F68" s="106">
        <v>6</v>
      </c>
      <c r="G68" s="107">
        <v>9.25</v>
      </c>
      <c r="H68" s="94">
        <f t="shared" si="12"/>
        <v>15.25</v>
      </c>
      <c r="I68" s="108">
        <v>5</v>
      </c>
      <c r="J68" s="109">
        <v>9.2</v>
      </c>
      <c r="K68" s="97">
        <f t="shared" si="11"/>
        <v>14.2</v>
      </c>
      <c r="L68" s="114">
        <v>6</v>
      </c>
      <c r="M68" s="115">
        <v>7.5</v>
      </c>
      <c r="N68" s="101">
        <f t="shared" si="13"/>
        <v>13.5</v>
      </c>
      <c r="O68" s="116">
        <v>5.5</v>
      </c>
      <c r="P68" s="117">
        <v>9.2</v>
      </c>
      <c r="Q68" s="104">
        <f t="shared" si="14"/>
        <v>14.7</v>
      </c>
      <c r="R68" s="105">
        <v>9.4</v>
      </c>
      <c r="S68" s="14">
        <f t="shared" si="15"/>
        <v>67.05</v>
      </c>
      <c r="T68" s="12" t="str">
        <f t="shared" si="16"/>
        <v>BLEU</v>
      </c>
      <c r="U68" s="80"/>
    </row>
    <row r="69" spans="1:21" ht="20.25" customHeight="1">
      <c r="A69" s="134" t="s">
        <v>293</v>
      </c>
      <c r="B69" s="144" t="s">
        <v>20</v>
      </c>
      <c r="C69" s="126" t="s">
        <v>292</v>
      </c>
      <c r="D69" s="122" t="s">
        <v>46</v>
      </c>
      <c r="E69" s="127">
        <v>2013</v>
      </c>
      <c r="F69" s="106">
        <v>6</v>
      </c>
      <c r="G69" s="107">
        <v>9.25</v>
      </c>
      <c r="H69" s="94">
        <f t="shared" si="12"/>
        <v>15.25</v>
      </c>
      <c r="I69" s="108">
        <v>6</v>
      </c>
      <c r="J69" s="109">
        <v>8.4</v>
      </c>
      <c r="K69" s="97">
        <f t="shared" si="11"/>
        <v>14.4</v>
      </c>
      <c r="L69" s="114">
        <v>6</v>
      </c>
      <c r="M69" s="115">
        <v>7.7</v>
      </c>
      <c r="N69" s="101">
        <f t="shared" si="13"/>
        <v>13.7</v>
      </c>
      <c r="O69" s="116">
        <v>5.5</v>
      </c>
      <c r="P69" s="117">
        <v>9.1</v>
      </c>
      <c r="Q69" s="104">
        <f t="shared" si="14"/>
        <v>14.6</v>
      </c>
      <c r="R69" s="105">
        <v>9</v>
      </c>
      <c r="S69" s="14">
        <f t="shared" si="15"/>
        <v>66.95</v>
      </c>
      <c r="T69" s="12" t="str">
        <f t="shared" si="16"/>
        <v>BLEU</v>
      </c>
      <c r="U69" s="80"/>
    </row>
    <row r="70" spans="1:21" ht="20.25" customHeight="1">
      <c r="A70" s="134" t="s">
        <v>122</v>
      </c>
      <c r="B70" s="148" t="s">
        <v>118</v>
      </c>
      <c r="C70" s="126" t="s">
        <v>123</v>
      </c>
      <c r="D70" s="122" t="s">
        <v>124</v>
      </c>
      <c r="E70" s="127">
        <v>2015</v>
      </c>
      <c r="F70" s="106">
        <v>5</v>
      </c>
      <c r="G70" s="107">
        <v>9.7</v>
      </c>
      <c r="H70" s="94">
        <f t="shared" si="12"/>
        <v>14.7</v>
      </c>
      <c r="I70" s="108">
        <v>5</v>
      </c>
      <c r="J70" s="109">
        <v>9.7</v>
      </c>
      <c r="K70" s="97">
        <f t="shared" si="11"/>
        <v>14.7</v>
      </c>
      <c r="L70" s="114">
        <v>6</v>
      </c>
      <c r="M70" s="115">
        <v>8.3</v>
      </c>
      <c r="N70" s="101">
        <f t="shared" si="13"/>
        <v>14.3</v>
      </c>
      <c r="O70" s="116">
        <v>5</v>
      </c>
      <c r="P70" s="117">
        <v>9</v>
      </c>
      <c r="Q70" s="104">
        <f t="shared" si="14"/>
        <v>14</v>
      </c>
      <c r="R70" s="105">
        <v>9.2</v>
      </c>
      <c r="S70" s="14">
        <f t="shared" si="15"/>
        <v>66.9</v>
      </c>
      <c r="T70" s="12" t="str">
        <f t="shared" si="16"/>
        <v>BLEU</v>
      </c>
      <c r="U70" s="80"/>
    </row>
    <row r="71" spans="1:21" ht="20.25" customHeight="1">
      <c r="A71" s="134" t="s">
        <v>242</v>
      </c>
      <c r="B71" s="142" t="s">
        <v>24</v>
      </c>
      <c r="C71" s="128" t="s">
        <v>240</v>
      </c>
      <c r="D71" s="128" t="s">
        <v>14</v>
      </c>
      <c r="E71" s="125">
        <v>2013</v>
      </c>
      <c r="F71" s="106">
        <v>6</v>
      </c>
      <c r="G71" s="107">
        <v>9.35</v>
      </c>
      <c r="H71" s="94">
        <f t="shared" si="12"/>
        <v>15.35</v>
      </c>
      <c r="I71" s="108">
        <v>5</v>
      </c>
      <c r="J71" s="109">
        <v>9.7</v>
      </c>
      <c r="K71" s="97">
        <f t="shared" si="11"/>
        <v>14.7</v>
      </c>
      <c r="L71" s="114">
        <v>6</v>
      </c>
      <c r="M71" s="115">
        <v>7.6</v>
      </c>
      <c r="N71" s="101">
        <f t="shared" si="13"/>
        <v>13.6</v>
      </c>
      <c r="O71" s="116">
        <v>5.5</v>
      </c>
      <c r="P71" s="117">
        <v>8.6</v>
      </c>
      <c r="Q71" s="104">
        <f t="shared" si="14"/>
        <v>14.1</v>
      </c>
      <c r="R71" s="105">
        <v>9.15</v>
      </c>
      <c r="S71" s="14">
        <f t="shared" si="15"/>
        <v>66.9</v>
      </c>
      <c r="T71" s="12" t="str">
        <f t="shared" si="16"/>
        <v>BLEU</v>
      </c>
      <c r="U71" s="80"/>
    </row>
    <row r="72" spans="1:21" ht="20.25" customHeight="1">
      <c r="A72" s="134" t="s">
        <v>257</v>
      </c>
      <c r="B72" s="143" t="s">
        <v>71</v>
      </c>
      <c r="C72" s="126" t="s">
        <v>258</v>
      </c>
      <c r="D72" s="122" t="s">
        <v>259</v>
      </c>
      <c r="E72" s="127">
        <v>2013</v>
      </c>
      <c r="F72" s="106">
        <v>6</v>
      </c>
      <c r="G72" s="107">
        <v>9.55</v>
      </c>
      <c r="H72" s="94">
        <f t="shared" si="12"/>
        <v>15.55</v>
      </c>
      <c r="I72" s="108">
        <v>5</v>
      </c>
      <c r="J72" s="109">
        <v>8.7</v>
      </c>
      <c r="K72" s="97">
        <f t="shared" si="11"/>
        <v>13.7</v>
      </c>
      <c r="L72" s="114">
        <v>5</v>
      </c>
      <c r="M72" s="115">
        <v>9.6</v>
      </c>
      <c r="N72" s="101">
        <f t="shared" si="13"/>
        <v>14.6</v>
      </c>
      <c r="O72" s="116">
        <v>5</v>
      </c>
      <c r="P72" s="117">
        <v>8.5</v>
      </c>
      <c r="Q72" s="104">
        <f t="shared" si="14"/>
        <v>13.5</v>
      </c>
      <c r="R72" s="105">
        <v>9.45</v>
      </c>
      <c r="S72" s="14">
        <f t="shared" si="15"/>
        <v>66.8</v>
      </c>
      <c r="T72" s="12" t="str">
        <f t="shared" si="16"/>
        <v>BLEU</v>
      </c>
      <c r="U72" s="80"/>
    </row>
    <row r="73" spans="1:21" ht="20.25" customHeight="1">
      <c r="A73" s="134" t="s">
        <v>300</v>
      </c>
      <c r="B73" s="146" t="s">
        <v>12</v>
      </c>
      <c r="C73" s="126" t="s">
        <v>301</v>
      </c>
      <c r="D73" s="122" t="s">
        <v>302</v>
      </c>
      <c r="E73" s="127">
        <v>2013</v>
      </c>
      <c r="F73" s="106">
        <v>6</v>
      </c>
      <c r="G73" s="107">
        <v>9.35</v>
      </c>
      <c r="H73" s="94">
        <f t="shared" si="12"/>
        <v>15.35</v>
      </c>
      <c r="I73" s="108">
        <v>5</v>
      </c>
      <c r="J73" s="109">
        <v>9</v>
      </c>
      <c r="K73" s="97">
        <f aca="true" t="shared" si="17" ref="K73:K104">SUM(I73:J73)</f>
        <v>14</v>
      </c>
      <c r="L73" s="114">
        <v>5</v>
      </c>
      <c r="M73" s="115">
        <v>9</v>
      </c>
      <c r="N73" s="101">
        <f t="shared" si="13"/>
        <v>14</v>
      </c>
      <c r="O73" s="116">
        <v>6</v>
      </c>
      <c r="P73" s="117">
        <v>8.8</v>
      </c>
      <c r="Q73" s="104">
        <f t="shared" si="14"/>
        <v>14.8</v>
      </c>
      <c r="R73" s="105">
        <v>8.6</v>
      </c>
      <c r="S73" s="14">
        <f t="shared" si="15"/>
        <v>66.75</v>
      </c>
      <c r="T73" s="12" t="str">
        <f t="shared" si="16"/>
        <v>BLEU</v>
      </c>
      <c r="U73" s="80"/>
    </row>
    <row r="74" spans="1:21" ht="20.25" customHeight="1">
      <c r="A74" s="134" t="s">
        <v>246</v>
      </c>
      <c r="B74" s="142" t="s">
        <v>24</v>
      </c>
      <c r="C74" s="128" t="s">
        <v>247</v>
      </c>
      <c r="D74" s="128" t="s">
        <v>54</v>
      </c>
      <c r="E74" s="125">
        <v>2013</v>
      </c>
      <c r="F74" s="106">
        <v>6</v>
      </c>
      <c r="G74" s="107">
        <v>9.4</v>
      </c>
      <c r="H74" s="94">
        <f t="shared" si="12"/>
        <v>15.4</v>
      </c>
      <c r="I74" s="108">
        <v>5</v>
      </c>
      <c r="J74" s="109">
        <v>9.3</v>
      </c>
      <c r="K74" s="97">
        <f t="shared" si="17"/>
        <v>14.3</v>
      </c>
      <c r="L74" s="114">
        <v>5</v>
      </c>
      <c r="M74" s="115">
        <v>9</v>
      </c>
      <c r="N74" s="101">
        <f t="shared" si="13"/>
        <v>14</v>
      </c>
      <c r="O74" s="116">
        <v>6</v>
      </c>
      <c r="P74" s="117">
        <v>8</v>
      </c>
      <c r="Q74" s="104">
        <f t="shared" si="14"/>
        <v>14</v>
      </c>
      <c r="R74" s="105">
        <v>9</v>
      </c>
      <c r="S74" s="14">
        <f t="shared" si="15"/>
        <v>66.7</v>
      </c>
      <c r="T74" s="12" t="str">
        <f t="shared" si="16"/>
        <v>BLEU</v>
      </c>
      <c r="U74" s="80"/>
    </row>
    <row r="75" spans="1:21" ht="20.25" customHeight="1">
      <c r="A75" s="134" t="s">
        <v>297</v>
      </c>
      <c r="B75" s="146" t="s">
        <v>12</v>
      </c>
      <c r="C75" s="126" t="s">
        <v>298</v>
      </c>
      <c r="D75" s="122" t="s">
        <v>299</v>
      </c>
      <c r="E75" s="127">
        <v>2013</v>
      </c>
      <c r="F75" s="106">
        <v>6</v>
      </c>
      <c r="G75" s="107">
        <v>9.6</v>
      </c>
      <c r="H75" s="94">
        <f t="shared" si="12"/>
        <v>15.6</v>
      </c>
      <c r="I75" s="108">
        <v>5</v>
      </c>
      <c r="J75" s="109">
        <v>9</v>
      </c>
      <c r="K75" s="97">
        <f t="shared" si="17"/>
        <v>14</v>
      </c>
      <c r="L75" s="114">
        <v>6</v>
      </c>
      <c r="M75" s="115">
        <v>7.5</v>
      </c>
      <c r="N75" s="101">
        <f t="shared" si="13"/>
        <v>13.5</v>
      </c>
      <c r="O75" s="116">
        <v>6</v>
      </c>
      <c r="P75" s="117">
        <v>8.7</v>
      </c>
      <c r="Q75" s="104">
        <f t="shared" si="14"/>
        <v>14.7</v>
      </c>
      <c r="R75" s="105">
        <v>8.85</v>
      </c>
      <c r="S75" s="14">
        <f t="shared" si="15"/>
        <v>66.64999999999999</v>
      </c>
      <c r="T75" s="12" t="str">
        <f t="shared" si="16"/>
        <v>BLEU</v>
      </c>
      <c r="U75" s="80"/>
    </row>
    <row r="76" spans="1:21" ht="20.25" customHeight="1">
      <c r="A76" s="135" t="s">
        <v>420</v>
      </c>
      <c r="B76" s="146" t="s">
        <v>12</v>
      </c>
      <c r="C76" s="126" t="s">
        <v>421</v>
      </c>
      <c r="D76" s="122" t="s">
        <v>9</v>
      </c>
      <c r="E76" s="127">
        <v>2012</v>
      </c>
      <c r="F76" s="106">
        <v>6</v>
      </c>
      <c r="G76" s="107">
        <v>9.3</v>
      </c>
      <c r="H76" s="94">
        <f t="shared" si="12"/>
        <v>15.3</v>
      </c>
      <c r="I76" s="108">
        <v>5</v>
      </c>
      <c r="J76" s="109">
        <v>9.35</v>
      </c>
      <c r="K76" s="97">
        <f t="shared" si="17"/>
        <v>14.35</v>
      </c>
      <c r="L76" s="114">
        <v>5</v>
      </c>
      <c r="M76" s="115">
        <v>9.3</v>
      </c>
      <c r="N76" s="101">
        <f t="shared" si="13"/>
        <v>14.3</v>
      </c>
      <c r="O76" s="116">
        <v>6</v>
      </c>
      <c r="P76" s="117">
        <v>7.75</v>
      </c>
      <c r="Q76" s="104">
        <f t="shared" si="14"/>
        <v>13.75</v>
      </c>
      <c r="R76" s="105">
        <v>8.75</v>
      </c>
      <c r="S76" s="14">
        <f t="shared" si="15"/>
        <v>66.45</v>
      </c>
      <c r="T76" s="12" t="str">
        <f t="shared" si="16"/>
        <v>BLEU</v>
      </c>
      <c r="U76" s="80"/>
    </row>
    <row r="77" spans="1:21" ht="20.25" customHeight="1">
      <c r="A77" s="134" t="s">
        <v>337</v>
      </c>
      <c r="B77" s="148" t="s">
        <v>118</v>
      </c>
      <c r="C77" s="130" t="s">
        <v>338</v>
      </c>
      <c r="D77" s="122" t="s">
        <v>172</v>
      </c>
      <c r="E77" s="131">
        <v>2013</v>
      </c>
      <c r="F77" s="106">
        <v>5</v>
      </c>
      <c r="G77" s="107">
        <v>9.6</v>
      </c>
      <c r="H77" s="94">
        <f t="shared" si="12"/>
        <v>14.6</v>
      </c>
      <c r="I77" s="108">
        <v>5</v>
      </c>
      <c r="J77" s="109">
        <v>8.9</v>
      </c>
      <c r="K77" s="97">
        <f t="shared" si="17"/>
        <v>13.9</v>
      </c>
      <c r="L77" s="114">
        <v>5</v>
      </c>
      <c r="M77" s="115">
        <v>9.5</v>
      </c>
      <c r="N77" s="101">
        <f t="shared" si="13"/>
        <v>14.5</v>
      </c>
      <c r="O77" s="116">
        <v>5.5</v>
      </c>
      <c r="P77" s="117">
        <v>8.8</v>
      </c>
      <c r="Q77" s="104">
        <f t="shared" si="14"/>
        <v>14.3</v>
      </c>
      <c r="R77" s="105">
        <v>9</v>
      </c>
      <c r="S77" s="14">
        <f t="shared" si="15"/>
        <v>66.3</v>
      </c>
      <c r="T77" s="12" t="str">
        <f t="shared" si="16"/>
        <v>BLEU</v>
      </c>
      <c r="U77" s="80"/>
    </row>
    <row r="78" spans="1:21" ht="19.5" customHeight="1">
      <c r="A78" s="135" t="s">
        <v>380</v>
      </c>
      <c r="B78" s="143" t="s">
        <v>71</v>
      </c>
      <c r="C78" s="126" t="s">
        <v>33</v>
      </c>
      <c r="D78" s="122" t="s">
        <v>16</v>
      </c>
      <c r="E78" s="127">
        <v>2012</v>
      </c>
      <c r="F78" s="106">
        <v>8</v>
      </c>
      <c r="G78" s="107">
        <v>9.1</v>
      </c>
      <c r="H78" s="94">
        <f t="shared" si="12"/>
        <v>17.1</v>
      </c>
      <c r="I78" s="108">
        <v>5</v>
      </c>
      <c r="J78" s="109">
        <v>4.5</v>
      </c>
      <c r="K78" s="97">
        <f t="shared" si="17"/>
        <v>9.5</v>
      </c>
      <c r="L78" s="114">
        <v>7</v>
      </c>
      <c r="M78" s="115">
        <v>7.55</v>
      </c>
      <c r="N78" s="101">
        <f t="shared" si="13"/>
        <v>14.55</v>
      </c>
      <c r="O78" s="116">
        <v>7.5</v>
      </c>
      <c r="P78" s="117">
        <v>8.05</v>
      </c>
      <c r="Q78" s="104">
        <f t="shared" si="14"/>
        <v>15.55</v>
      </c>
      <c r="R78" s="105">
        <v>9.45</v>
      </c>
      <c r="S78" s="14">
        <f t="shared" si="15"/>
        <v>66.15</v>
      </c>
      <c r="T78" s="12" t="str">
        <f t="shared" si="16"/>
        <v>BLEU</v>
      </c>
      <c r="U78" s="80"/>
    </row>
    <row r="79" spans="1:21" ht="20.25" customHeight="1">
      <c r="A79" s="134" t="s">
        <v>110</v>
      </c>
      <c r="B79" s="147" t="s">
        <v>21</v>
      </c>
      <c r="C79" s="126" t="s">
        <v>111</v>
      </c>
      <c r="D79" s="122" t="s">
        <v>112</v>
      </c>
      <c r="E79" s="127">
        <v>2015</v>
      </c>
      <c r="F79" s="106">
        <v>8</v>
      </c>
      <c r="G79" s="107">
        <v>8.65</v>
      </c>
      <c r="H79" s="94">
        <f t="shared" si="12"/>
        <v>16.65</v>
      </c>
      <c r="I79" s="108">
        <v>6</v>
      </c>
      <c r="J79" s="109">
        <v>8.8</v>
      </c>
      <c r="K79" s="97">
        <f t="shared" si="17"/>
        <v>14.8</v>
      </c>
      <c r="L79" s="114">
        <v>6</v>
      </c>
      <c r="M79" s="115">
        <v>4</v>
      </c>
      <c r="N79" s="101">
        <f t="shared" si="13"/>
        <v>10</v>
      </c>
      <c r="O79" s="116">
        <v>7.5</v>
      </c>
      <c r="P79" s="117">
        <v>7.7</v>
      </c>
      <c r="Q79" s="104">
        <f t="shared" si="14"/>
        <v>15.2</v>
      </c>
      <c r="R79" s="105">
        <v>9.5</v>
      </c>
      <c r="S79" s="14">
        <f t="shared" si="15"/>
        <v>66.15</v>
      </c>
      <c r="T79" s="12" t="str">
        <f t="shared" si="16"/>
        <v>BLEU</v>
      </c>
      <c r="U79" s="80"/>
    </row>
    <row r="80" spans="1:21" ht="20.25" customHeight="1">
      <c r="A80" s="134" t="s">
        <v>155</v>
      </c>
      <c r="B80" s="143" t="s">
        <v>71</v>
      </c>
      <c r="C80" s="126" t="s">
        <v>156</v>
      </c>
      <c r="D80" s="122" t="s">
        <v>50</v>
      </c>
      <c r="E80" s="127">
        <v>2014</v>
      </c>
      <c r="F80" s="106">
        <v>5</v>
      </c>
      <c r="G80" s="107">
        <v>9.8</v>
      </c>
      <c r="H80" s="94">
        <f t="shared" si="12"/>
        <v>14.8</v>
      </c>
      <c r="I80" s="108">
        <v>5</v>
      </c>
      <c r="J80" s="109">
        <v>8.8</v>
      </c>
      <c r="K80" s="97">
        <f t="shared" si="17"/>
        <v>13.8</v>
      </c>
      <c r="L80" s="114">
        <v>5</v>
      </c>
      <c r="M80" s="115">
        <v>9.6</v>
      </c>
      <c r="N80" s="101">
        <f t="shared" si="13"/>
        <v>14.6</v>
      </c>
      <c r="O80" s="116">
        <v>5</v>
      </c>
      <c r="P80" s="117">
        <v>9.15</v>
      </c>
      <c r="Q80" s="104">
        <f t="shared" si="14"/>
        <v>14.15</v>
      </c>
      <c r="R80" s="105">
        <v>8.75</v>
      </c>
      <c r="S80" s="14">
        <f t="shared" si="15"/>
        <v>66.1</v>
      </c>
      <c r="T80" s="12" t="str">
        <f t="shared" si="16"/>
        <v>BLEU</v>
      </c>
      <c r="U80" s="80"/>
    </row>
    <row r="81" spans="1:21" ht="20.25" customHeight="1">
      <c r="A81" s="134" t="s">
        <v>283</v>
      </c>
      <c r="B81" s="144" t="s">
        <v>20</v>
      </c>
      <c r="C81" s="126" t="s">
        <v>284</v>
      </c>
      <c r="D81" s="122" t="s">
        <v>285</v>
      </c>
      <c r="E81" s="127">
        <v>2013</v>
      </c>
      <c r="F81" s="106">
        <v>5</v>
      </c>
      <c r="G81" s="107">
        <v>9.8</v>
      </c>
      <c r="H81" s="94">
        <f t="shared" si="12"/>
        <v>14.8</v>
      </c>
      <c r="I81" s="108">
        <v>5</v>
      </c>
      <c r="J81" s="109">
        <v>9.5</v>
      </c>
      <c r="K81" s="97">
        <f t="shared" si="17"/>
        <v>14.5</v>
      </c>
      <c r="L81" s="114">
        <v>5</v>
      </c>
      <c r="M81" s="115">
        <v>8.5</v>
      </c>
      <c r="N81" s="101">
        <f t="shared" si="13"/>
        <v>13.5</v>
      </c>
      <c r="O81" s="116">
        <v>5</v>
      </c>
      <c r="P81" s="117">
        <v>9.1</v>
      </c>
      <c r="Q81" s="104">
        <f t="shared" si="14"/>
        <v>14.1</v>
      </c>
      <c r="R81" s="105">
        <v>8.95</v>
      </c>
      <c r="S81" s="14">
        <f t="shared" si="15"/>
        <v>65.85</v>
      </c>
      <c r="T81" s="12" t="str">
        <f t="shared" si="16"/>
        <v>BLEU</v>
      </c>
      <c r="U81" s="80"/>
    </row>
    <row r="82" spans="1:21" ht="20.25" customHeight="1">
      <c r="A82" s="134" t="s">
        <v>266</v>
      </c>
      <c r="B82" s="143" t="s">
        <v>71</v>
      </c>
      <c r="C82" s="126" t="s">
        <v>267</v>
      </c>
      <c r="D82" s="122" t="s">
        <v>138</v>
      </c>
      <c r="E82" s="127">
        <v>2013</v>
      </c>
      <c r="F82" s="106">
        <v>5</v>
      </c>
      <c r="G82" s="107">
        <v>9.35</v>
      </c>
      <c r="H82" s="94">
        <f t="shared" si="12"/>
        <v>14.35</v>
      </c>
      <c r="I82" s="108">
        <v>5</v>
      </c>
      <c r="J82" s="109">
        <v>9</v>
      </c>
      <c r="K82" s="97">
        <f t="shared" si="17"/>
        <v>14</v>
      </c>
      <c r="L82" s="114">
        <v>5</v>
      </c>
      <c r="M82" s="115">
        <v>9.5</v>
      </c>
      <c r="N82" s="101">
        <f t="shared" si="13"/>
        <v>14.5</v>
      </c>
      <c r="O82" s="116">
        <v>5</v>
      </c>
      <c r="P82" s="117">
        <v>9</v>
      </c>
      <c r="Q82" s="104">
        <f t="shared" si="14"/>
        <v>14</v>
      </c>
      <c r="R82" s="105">
        <v>8.85</v>
      </c>
      <c r="S82" s="14">
        <f t="shared" si="15"/>
        <v>65.7</v>
      </c>
      <c r="T82" s="12" t="str">
        <f t="shared" si="16"/>
        <v>BLEU</v>
      </c>
      <c r="U82" s="80"/>
    </row>
    <row r="83" spans="1:21" ht="20.25" customHeight="1">
      <c r="A83" s="135" t="s">
        <v>375</v>
      </c>
      <c r="B83" s="143" t="s">
        <v>71</v>
      </c>
      <c r="C83" s="126" t="s">
        <v>376</v>
      </c>
      <c r="D83" s="122" t="s">
        <v>377</v>
      </c>
      <c r="E83" s="127">
        <v>2012</v>
      </c>
      <c r="F83" s="106">
        <v>6</v>
      </c>
      <c r="G83" s="107">
        <v>9.7</v>
      </c>
      <c r="H83" s="94">
        <f t="shared" si="12"/>
        <v>15.7</v>
      </c>
      <c r="I83" s="108">
        <v>5</v>
      </c>
      <c r="J83" s="109">
        <v>8</v>
      </c>
      <c r="K83" s="97">
        <f t="shared" si="17"/>
        <v>13</v>
      </c>
      <c r="L83" s="114">
        <v>5</v>
      </c>
      <c r="M83" s="115">
        <v>9.35</v>
      </c>
      <c r="N83" s="101">
        <f t="shared" si="13"/>
        <v>14.35</v>
      </c>
      <c r="O83" s="116">
        <v>5.5</v>
      </c>
      <c r="P83" s="117">
        <v>8.45</v>
      </c>
      <c r="Q83" s="104">
        <f t="shared" si="14"/>
        <v>13.95</v>
      </c>
      <c r="R83" s="105">
        <v>8.7</v>
      </c>
      <c r="S83" s="14">
        <f t="shared" si="15"/>
        <v>65.7</v>
      </c>
      <c r="T83" s="12" t="str">
        <f t="shared" si="16"/>
        <v>BLEU</v>
      </c>
      <c r="U83" s="80"/>
    </row>
    <row r="84" spans="1:21" ht="20.25" customHeight="1">
      <c r="A84" s="135" t="s">
        <v>448</v>
      </c>
      <c r="B84" s="148" t="s">
        <v>118</v>
      </c>
      <c r="C84" s="126" t="s">
        <v>449</v>
      </c>
      <c r="D84" s="122" t="s">
        <v>29</v>
      </c>
      <c r="E84" s="132">
        <v>2012</v>
      </c>
      <c r="F84" s="106">
        <v>5</v>
      </c>
      <c r="G84" s="107">
        <v>9.5</v>
      </c>
      <c r="H84" s="94">
        <f t="shared" si="12"/>
        <v>14.5</v>
      </c>
      <c r="I84" s="108">
        <v>5</v>
      </c>
      <c r="J84" s="109">
        <v>8.5</v>
      </c>
      <c r="K84" s="97">
        <f t="shared" si="17"/>
        <v>13.5</v>
      </c>
      <c r="L84" s="114">
        <v>6</v>
      </c>
      <c r="M84" s="115">
        <v>8.65</v>
      </c>
      <c r="N84" s="101">
        <f t="shared" si="13"/>
        <v>14.65</v>
      </c>
      <c r="O84" s="116">
        <v>5.5</v>
      </c>
      <c r="P84" s="117">
        <v>8.3</v>
      </c>
      <c r="Q84" s="104">
        <f t="shared" si="14"/>
        <v>13.8</v>
      </c>
      <c r="R84" s="105">
        <v>9.2</v>
      </c>
      <c r="S84" s="14">
        <f t="shared" si="15"/>
        <v>65.64999999999999</v>
      </c>
      <c r="T84" s="12" t="str">
        <f t="shared" si="16"/>
        <v>BLEU</v>
      </c>
      <c r="U84" s="80"/>
    </row>
    <row r="85" spans="1:21" ht="20.25" customHeight="1">
      <c r="A85" s="134" t="s">
        <v>309</v>
      </c>
      <c r="B85" s="146" t="s">
        <v>12</v>
      </c>
      <c r="C85" s="126" t="s">
        <v>310</v>
      </c>
      <c r="D85" s="122" t="s">
        <v>151</v>
      </c>
      <c r="E85" s="127">
        <v>2013</v>
      </c>
      <c r="F85" s="106">
        <v>6</v>
      </c>
      <c r="G85" s="107">
        <v>9.15</v>
      </c>
      <c r="H85" s="94">
        <f t="shared" si="12"/>
        <v>15.15</v>
      </c>
      <c r="I85" s="108">
        <v>5</v>
      </c>
      <c r="J85" s="109">
        <v>9.1</v>
      </c>
      <c r="K85" s="97">
        <f t="shared" si="17"/>
        <v>14.1</v>
      </c>
      <c r="L85" s="114">
        <v>6</v>
      </c>
      <c r="M85" s="115">
        <v>7.8</v>
      </c>
      <c r="N85" s="101">
        <f t="shared" si="13"/>
        <v>13.8</v>
      </c>
      <c r="O85" s="116">
        <v>6</v>
      </c>
      <c r="P85" s="117">
        <v>7.4</v>
      </c>
      <c r="Q85" s="104">
        <f t="shared" si="14"/>
        <v>13.4</v>
      </c>
      <c r="R85" s="105">
        <v>9.15</v>
      </c>
      <c r="S85" s="14">
        <f t="shared" si="15"/>
        <v>65.60000000000001</v>
      </c>
      <c r="T85" s="12" t="str">
        <f t="shared" si="16"/>
        <v>BLEU</v>
      </c>
      <c r="U85" s="80"/>
    </row>
    <row r="86" spans="1:21" ht="20.25" customHeight="1">
      <c r="A86" s="134" t="s">
        <v>200</v>
      </c>
      <c r="B86" s="148" t="s">
        <v>118</v>
      </c>
      <c r="C86" s="126" t="s">
        <v>201</v>
      </c>
      <c r="D86" s="122" t="s">
        <v>202</v>
      </c>
      <c r="E86" s="127">
        <v>2014</v>
      </c>
      <c r="F86" s="106">
        <v>5</v>
      </c>
      <c r="G86" s="107">
        <v>9.7</v>
      </c>
      <c r="H86" s="94">
        <f t="shared" si="12"/>
        <v>14.7</v>
      </c>
      <c r="I86" s="108">
        <v>5</v>
      </c>
      <c r="J86" s="109">
        <v>9.1</v>
      </c>
      <c r="K86" s="97">
        <f t="shared" si="17"/>
        <v>14.1</v>
      </c>
      <c r="L86" s="114">
        <v>6</v>
      </c>
      <c r="M86" s="115">
        <v>8</v>
      </c>
      <c r="N86" s="101">
        <f t="shared" si="13"/>
        <v>14</v>
      </c>
      <c r="O86" s="116">
        <v>5.5</v>
      </c>
      <c r="P86" s="117">
        <v>8.5</v>
      </c>
      <c r="Q86" s="104">
        <f t="shared" si="14"/>
        <v>14</v>
      </c>
      <c r="R86" s="105">
        <v>8.8</v>
      </c>
      <c r="S86" s="14">
        <f t="shared" si="15"/>
        <v>65.6</v>
      </c>
      <c r="T86" s="12" t="str">
        <f t="shared" si="16"/>
        <v>BLEU</v>
      </c>
      <c r="U86" s="80"/>
    </row>
    <row r="87" spans="1:21" ht="20.25" customHeight="1">
      <c r="A87" s="134" t="s">
        <v>231</v>
      </c>
      <c r="B87" s="142" t="s">
        <v>24</v>
      </c>
      <c r="C87" s="128" t="s">
        <v>232</v>
      </c>
      <c r="D87" s="128" t="s">
        <v>233</v>
      </c>
      <c r="E87" s="129">
        <v>2013</v>
      </c>
      <c r="F87" s="106">
        <v>6</v>
      </c>
      <c r="G87" s="107">
        <v>8.9</v>
      </c>
      <c r="H87" s="94">
        <f t="shared" si="12"/>
        <v>14.9</v>
      </c>
      <c r="I87" s="108">
        <v>5</v>
      </c>
      <c r="J87" s="109">
        <v>9</v>
      </c>
      <c r="K87" s="97">
        <f t="shared" si="17"/>
        <v>14</v>
      </c>
      <c r="L87" s="114">
        <v>6</v>
      </c>
      <c r="M87" s="115">
        <v>7.35</v>
      </c>
      <c r="N87" s="101">
        <f t="shared" si="13"/>
        <v>13.35</v>
      </c>
      <c r="O87" s="116">
        <v>5.5</v>
      </c>
      <c r="P87" s="117">
        <v>9.1</v>
      </c>
      <c r="Q87" s="104">
        <f t="shared" si="14"/>
        <v>14.6</v>
      </c>
      <c r="R87" s="105">
        <v>8.75</v>
      </c>
      <c r="S87" s="14">
        <f t="shared" si="15"/>
        <v>65.6</v>
      </c>
      <c r="T87" s="12" t="str">
        <f t="shared" si="16"/>
        <v>BLEU</v>
      </c>
      <c r="U87" s="80"/>
    </row>
    <row r="88" spans="1:21" ht="20.25" customHeight="1">
      <c r="A88" s="134" t="s">
        <v>234</v>
      </c>
      <c r="B88" s="142" t="s">
        <v>24</v>
      </c>
      <c r="C88" s="128" t="s">
        <v>235</v>
      </c>
      <c r="D88" s="128" t="s">
        <v>236</v>
      </c>
      <c r="E88" s="129">
        <v>2013</v>
      </c>
      <c r="F88" s="106">
        <v>6</v>
      </c>
      <c r="G88" s="107">
        <v>9.25</v>
      </c>
      <c r="H88" s="94">
        <f t="shared" si="12"/>
        <v>15.25</v>
      </c>
      <c r="I88" s="108">
        <v>5</v>
      </c>
      <c r="J88" s="109">
        <v>9.2</v>
      </c>
      <c r="K88" s="97">
        <f t="shared" si="17"/>
        <v>14.2</v>
      </c>
      <c r="L88" s="114">
        <v>6</v>
      </c>
      <c r="M88" s="115">
        <v>6.85</v>
      </c>
      <c r="N88" s="101">
        <f t="shared" si="13"/>
        <v>12.85</v>
      </c>
      <c r="O88" s="116">
        <v>5.5</v>
      </c>
      <c r="P88" s="117">
        <v>8.4</v>
      </c>
      <c r="Q88" s="104">
        <f t="shared" si="14"/>
        <v>13.9</v>
      </c>
      <c r="R88" s="105">
        <v>9.3</v>
      </c>
      <c r="S88" s="14">
        <f t="shared" si="15"/>
        <v>65.5</v>
      </c>
      <c r="T88" s="12" t="str">
        <f t="shared" si="16"/>
        <v>BLEU</v>
      </c>
      <c r="U88" s="80"/>
    </row>
    <row r="89" spans="1:21" ht="20.25" customHeight="1">
      <c r="A89" s="134" t="s">
        <v>107</v>
      </c>
      <c r="B89" s="144" t="s">
        <v>20</v>
      </c>
      <c r="C89" s="126" t="s">
        <v>108</v>
      </c>
      <c r="D89" s="122" t="s">
        <v>109</v>
      </c>
      <c r="E89" s="127">
        <v>2015</v>
      </c>
      <c r="F89" s="106">
        <v>5</v>
      </c>
      <c r="G89" s="107">
        <v>9.45</v>
      </c>
      <c r="H89" s="94">
        <f t="shared" si="12"/>
        <v>14.45</v>
      </c>
      <c r="I89" s="108">
        <v>5</v>
      </c>
      <c r="J89" s="109">
        <v>9.4</v>
      </c>
      <c r="K89" s="97">
        <f t="shared" si="17"/>
        <v>14.4</v>
      </c>
      <c r="L89" s="114">
        <v>5</v>
      </c>
      <c r="M89" s="115">
        <v>9.7</v>
      </c>
      <c r="N89" s="101">
        <f t="shared" si="13"/>
        <v>14.7</v>
      </c>
      <c r="O89" s="116">
        <v>5</v>
      </c>
      <c r="P89" s="117">
        <v>7.7</v>
      </c>
      <c r="Q89" s="104">
        <f t="shared" si="14"/>
        <v>12.7</v>
      </c>
      <c r="R89" s="105">
        <v>9.2</v>
      </c>
      <c r="S89" s="14">
        <f t="shared" si="15"/>
        <v>65.45</v>
      </c>
      <c r="T89" s="12" t="str">
        <f t="shared" si="16"/>
        <v>BLEU</v>
      </c>
      <c r="U89" s="80"/>
    </row>
    <row r="90" spans="1:21" ht="20.25" customHeight="1">
      <c r="A90" s="134" t="s">
        <v>197</v>
      </c>
      <c r="B90" s="148" t="s">
        <v>114</v>
      </c>
      <c r="C90" s="126" t="s">
        <v>198</v>
      </c>
      <c r="D90" s="122" t="s">
        <v>199</v>
      </c>
      <c r="E90" s="127">
        <v>2014</v>
      </c>
      <c r="F90" s="106">
        <v>5</v>
      </c>
      <c r="G90" s="107">
        <v>9.6</v>
      </c>
      <c r="H90" s="94">
        <f t="shared" si="12"/>
        <v>14.6</v>
      </c>
      <c r="I90" s="108">
        <v>5</v>
      </c>
      <c r="J90" s="109">
        <v>9.3</v>
      </c>
      <c r="K90" s="97">
        <f t="shared" si="17"/>
        <v>14.3</v>
      </c>
      <c r="L90" s="114">
        <v>6</v>
      </c>
      <c r="M90" s="115">
        <v>8.3</v>
      </c>
      <c r="N90" s="101">
        <f t="shared" si="13"/>
        <v>14.3</v>
      </c>
      <c r="O90" s="116">
        <v>5.5</v>
      </c>
      <c r="P90" s="117">
        <v>8</v>
      </c>
      <c r="Q90" s="104">
        <f t="shared" si="14"/>
        <v>13.5</v>
      </c>
      <c r="R90" s="105">
        <v>8.75</v>
      </c>
      <c r="S90" s="14">
        <f t="shared" si="15"/>
        <v>65.45</v>
      </c>
      <c r="T90" s="12" t="str">
        <f t="shared" si="16"/>
        <v>BLEU</v>
      </c>
      <c r="U90" s="80"/>
    </row>
    <row r="91" spans="1:21" ht="20.25" customHeight="1">
      <c r="A91" s="135" t="s">
        <v>434</v>
      </c>
      <c r="B91" s="147" t="s">
        <v>21</v>
      </c>
      <c r="C91" s="126" t="s">
        <v>435</v>
      </c>
      <c r="D91" s="122" t="s">
        <v>436</v>
      </c>
      <c r="E91" s="127">
        <v>2012</v>
      </c>
      <c r="F91" s="106">
        <v>6</v>
      </c>
      <c r="G91" s="107">
        <v>9.35</v>
      </c>
      <c r="H91" s="94">
        <f t="shared" si="12"/>
        <v>15.35</v>
      </c>
      <c r="I91" s="108">
        <v>5</v>
      </c>
      <c r="J91" s="109">
        <v>8.1</v>
      </c>
      <c r="K91" s="97">
        <f t="shared" si="17"/>
        <v>13.1</v>
      </c>
      <c r="L91" s="114">
        <v>6</v>
      </c>
      <c r="M91" s="115">
        <v>6.5</v>
      </c>
      <c r="N91" s="101">
        <f t="shared" si="13"/>
        <v>12.5</v>
      </c>
      <c r="O91" s="116">
        <v>7.5</v>
      </c>
      <c r="P91" s="117">
        <v>7.8</v>
      </c>
      <c r="Q91" s="104">
        <f t="shared" si="14"/>
        <v>15.3</v>
      </c>
      <c r="R91" s="105">
        <v>9.1</v>
      </c>
      <c r="S91" s="14">
        <f t="shared" si="15"/>
        <v>65.35</v>
      </c>
      <c r="T91" s="12" t="str">
        <f t="shared" si="16"/>
        <v>BLEU</v>
      </c>
      <c r="U91" s="80"/>
    </row>
    <row r="92" spans="1:21" ht="20.25" customHeight="1">
      <c r="A92" s="134" t="s">
        <v>280</v>
      </c>
      <c r="B92" s="144" t="s">
        <v>20</v>
      </c>
      <c r="C92" s="126" t="s">
        <v>281</v>
      </c>
      <c r="D92" s="122" t="s">
        <v>282</v>
      </c>
      <c r="E92" s="127">
        <v>2013</v>
      </c>
      <c r="F92" s="106">
        <v>5</v>
      </c>
      <c r="G92" s="107">
        <v>9.7</v>
      </c>
      <c r="H92" s="94">
        <f t="shared" si="12"/>
        <v>14.7</v>
      </c>
      <c r="I92" s="108">
        <v>5</v>
      </c>
      <c r="J92" s="109">
        <v>8.7</v>
      </c>
      <c r="K92" s="97">
        <f t="shared" si="17"/>
        <v>13.7</v>
      </c>
      <c r="L92" s="114">
        <v>5</v>
      </c>
      <c r="M92" s="115">
        <v>9.25</v>
      </c>
      <c r="N92" s="101">
        <f t="shared" si="13"/>
        <v>14.25</v>
      </c>
      <c r="O92" s="116">
        <v>5</v>
      </c>
      <c r="P92" s="117">
        <v>8.5</v>
      </c>
      <c r="Q92" s="104">
        <f t="shared" si="14"/>
        <v>13.5</v>
      </c>
      <c r="R92" s="105">
        <v>8.85</v>
      </c>
      <c r="S92" s="14">
        <f t="shared" si="15"/>
        <v>65</v>
      </c>
      <c r="T92" s="12" t="str">
        <f t="shared" si="16"/>
        <v>BLEU</v>
      </c>
      <c r="U92" s="80"/>
    </row>
    <row r="93" spans="1:21" ht="20.25" customHeight="1">
      <c r="A93" s="134" t="s">
        <v>291</v>
      </c>
      <c r="B93" s="144" t="s">
        <v>20</v>
      </c>
      <c r="C93" s="126" t="s">
        <v>292</v>
      </c>
      <c r="D93" s="122" t="s">
        <v>34</v>
      </c>
      <c r="E93" s="127">
        <v>2013</v>
      </c>
      <c r="F93" s="106">
        <v>6</v>
      </c>
      <c r="G93" s="107">
        <v>8.95</v>
      </c>
      <c r="H93" s="94">
        <f t="shared" si="12"/>
        <v>14.95</v>
      </c>
      <c r="I93" s="108">
        <v>6</v>
      </c>
      <c r="J93" s="109">
        <v>7.7</v>
      </c>
      <c r="K93" s="97">
        <f t="shared" si="17"/>
        <v>13.7</v>
      </c>
      <c r="L93" s="114">
        <v>6</v>
      </c>
      <c r="M93" s="115">
        <v>7</v>
      </c>
      <c r="N93" s="101">
        <f t="shared" si="13"/>
        <v>13</v>
      </c>
      <c r="O93" s="116">
        <v>5.5</v>
      </c>
      <c r="P93" s="117">
        <v>8.5</v>
      </c>
      <c r="Q93" s="104">
        <f t="shared" si="14"/>
        <v>14</v>
      </c>
      <c r="R93" s="105">
        <v>9.25</v>
      </c>
      <c r="S93" s="14">
        <f t="shared" si="15"/>
        <v>64.9</v>
      </c>
      <c r="T93" s="12" t="str">
        <f t="shared" si="16"/>
        <v>BLEU</v>
      </c>
      <c r="U93" s="80"/>
    </row>
    <row r="94" spans="1:21" ht="20.25" customHeight="1">
      <c r="A94" s="134" t="s">
        <v>203</v>
      </c>
      <c r="B94" s="148" t="s">
        <v>114</v>
      </c>
      <c r="C94" s="126" t="s">
        <v>204</v>
      </c>
      <c r="D94" s="122" t="s">
        <v>205</v>
      </c>
      <c r="E94" s="127">
        <v>2014</v>
      </c>
      <c r="F94" s="106">
        <v>5</v>
      </c>
      <c r="G94" s="107">
        <v>9.6</v>
      </c>
      <c r="H94" s="94">
        <f t="shared" si="12"/>
        <v>14.6</v>
      </c>
      <c r="I94" s="108">
        <v>6</v>
      </c>
      <c r="J94" s="109">
        <v>8.4</v>
      </c>
      <c r="K94" s="97">
        <f t="shared" si="17"/>
        <v>14.4</v>
      </c>
      <c r="L94" s="114">
        <v>6</v>
      </c>
      <c r="M94" s="115">
        <v>7.3</v>
      </c>
      <c r="N94" s="101">
        <f t="shared" si="13"/>
        <v>13.3</v>
      </c>
      <c r="O94" s="116">
        <v>5.5</v>
      </c>
      <c r="P94" s="117">
        <v>8.1</v>
      </c>
      <c r="Q94" s="104">
        <f t="shared" si="14"/>
        <v>13.6</v>
      </c>
      <c r="R94" s="105">
        <v>8.95</v>
      </c>
      <c r="S94" s="14">
        <f t="shared" si="15"/>
        <v>64.85000000000001</v>
      </c>
      <c r="T94" s="12" t="str">
        <f t="shared" si="16"/>
        <v>BLEU</v>
      </c>
      <c r="U94" s="80"/>
    </row>
    <row r="95" spans="1:21" ht="20.25" customHeight="1">
      <c r="A95" s="134" t="s">
        <v>67</v>
      </c>
      <c r="B95" s="141" t="s">
        <v>24</v>
      </c>
      <c r="C95" s="123" t="s">
        <v>68</v>
      </c>
      <c r="D95" s="124" t="s">
        <v>69</v>
      </c>
      <c r="E95" s="125">
        <v>2015</v>
      </c>
      <c r="F95" s="106">
        <v>6</v>
      </c>
      <c r="G95" s="107">
        <v>9.25</v>
      </c>
      <c r="H95" s="94">
        <f t="shared" si="12"/>
        <v>15.25</v>
      </c>
      <c r="I95" s="108">
        <v>5</v>
      </c>
      <c r="J95" s="109">
        <v>9.2</v>
      </c>
      <c r="K95" s="97">
        <f t="shared" si="17"/>
        <v>14.2</v>
      </c>
      <c r="L95" s="114">
        <v>5</v>
      </c>
      <c r="M95" s="115">
        <v>9.4</v>
      </c>
      <c r="N95" s="101">
        <f t="shared" si="13"/>
        <v>14.4</v>
      </c>
      <c r="O95" s="116">
        <v>5</v>
      </c>
      <c r="P95" s="117">
        <v>6.9</v>
      </c>
      <c r="Q95" s="104">
        <f t="shared" si="14"/>
        <v>11.9</v>
      </c>
      <c r="R95" s="105">
        <v>9</v>
      </c>
      <c r="S95" s="14">
        <f t="shared" si="15"/>
        <v>64.75</v>
      </c>
      <c r="T95" s="12" t="str">
        <f t="shared" si="16"/>
        <v>BLEU</v>
      </c>
      <c r="U95" s="80"/>
    </row>
    <row r="96" spans="1:21" ht="20.25" customHeight="1">
      <c r="A96" s="134" t="s">
        <v>206</v>
      </c>
      <c r="B96" s="148" t="s">
        <v>114</v>
      </c>
      <c r="C96" s="126" t="s">
        <v>207</v>
      </c>
      <c r="D96" s="122" t="s">
        <v>208</v>
      </c>
      <c r="E96" s="127">
        <v>2014</v>
      </c>
      <c r="F96" s="106">
        <v>5</v>
      </c>
      <c r="G96" s="107">
        <v>9.6</v>
      </c>
      <c r="H96" s="94">
        <f t="shared" si="12"/>
        <v>14.6</v>
      </c>
      <c r="I96" s="108">
        <v>5</v>
      </c>
      <c r="J96" s="109">
        <v>9.4</v>
      </c>
      <c r="K96" s="97">
        <f t="shared" si="17"/>
        <v>14.4</v>
      </c>
      <c r="L96" s="114">
        <v>5</v>
      </c>
      <c r="M96" s="115">
        <v>9</v>
      </c>
      <c r="N96" s="101">
        <f t="shared" si="13"/>
        <v>14</v>
      </c>
      <c r="O96" s="116">
        <v>5.5</v>
      </c>
      <c r="P96" s="117">
        <v>7.85</v>
      </c>
      <c r="Q96" s="104">
        <f t="shared" si="14"/>
        <v>13.35</v>
      </c>
      <c r="R96" s="105">
        <v>8.4</v>
      </c>
      <c r="S96" s="14">
        <f t="shared" si="15"/>
        <v>64.75</v>
      </c>
      <c r="T96" s="12" t="str">
        <f t="shared" si="16"/>
        <v>BLEU</v>
      </c>
      <c r="U96" s="80"/>
    </row>
    <row r="97" spans="1:21" ht="20.25" customHeight="1">
      <c r="A97" s="134" t="s">
        <v>263</v>
      </c>
      <c r="B97" s="143" t="s">
        <v>71</v>
      </c>
      <c r="C97" s="126" t="s">
        <v>264</v>
      </c>
      <c r="D97" s="122" t="s">
        <v>265</v>
      </c>
      <c r="E97" s="127">
        <v>2013</v>
      </c>
      <c r="F97" s="106">
        <v>5</v>
      </c>
      <c r="G97" s="107">
        <v>9.55</v>
      </c>
      <c r="H97" s="94">
        <f t="shared" si="12"/>
        <v>14.55</v>
      </c>
      <c r="I97" s="108">
        <v>5</v>
      </c>
      <c r="J97" s="109">
        <v>8.9</v>
      </c>
      <c r="K97" s="97">
        <f t="shared" si="17"/>
        <v>13.9</v>
      </c>
      <c r="L97" s="114">
        <v>5</v>
      </c>
      <c r="M97" s="115">
        <v>9.2</v>
      </c>
      <c r="N97" s="101">
        <f t="shared" si="13"/>
        <v>14.2</v>
      </c>
      <c r="O97" s="116">
        <v>5</v>
      </c>
      <c r="P97" s="117">
        <v>8</v>
      </c>
      <c r="Q97" s="104">
        <f t="shared" si="14"/>
        <v>13</v>
      </c>
      <c r="R97" s="105">
        <v>8.85</v>
      </c>
      <c r="S97" s="14">
        <f t="shared" si="15"/>
        <v>64.5</v>
      </c>
      <c r="T97" s="12" t="str">
        <f t="shared" si="16"/>
        <v>BLEU</v>
      </c>
      <c r="U97" s="80"/>
    </row>
    <row r="98" spans="1:21" ht="20.25" customHeight="1">
      <c r="A98" s="135" t="s">
        <v>384</v>
      </c>
      <c r="B98" s="143" t="s">
        <v>71</v>
      </c>
      <c r="C98" s="126" t="s">
        <v>385</v>
      </c>
      <c r="D98" s="122" t="s">
        <v>386</v>
      </c>
      <c r="E98" s="127">
        <v>2012</v>
      </c>
      <c r="F98" s="106">
        <v>6</v>
      </c>
      <c r="G98" s="107">
        <v>9.45</v>
      </c>
      <c r="H98" s="94">
        <f aca="true" t="shared" si="18" ref="H98:H129">SUM(F98:G98)</f>
        <v>15.45</v>
      </c>
      <c r="I98" s="108">
        <v>5</v>
      </c>
      <c r="J98" s="109">
        <v>7.4</v>
      </c>
      <c r="K98" s="97">
        <f t="shared" si="17"/>
        <v>12.4</v>
      </c>
      <c r="L98" s="114">
        <v>5</v>
      </c>
      <c r="M98" s="115">
        <v>9.35</v>
      </c>
      <c r="N98" s="101">
        <f aca="true" t="shared" si="19" ref="N98:N120">SUM(L98:M98)</f>
        <v>14.35</v>
      </c>
      <c r="O98" s="116">
        <v>5.5</v>
      </c>
      <c r="P98" s="117">
        <v>7.45</v>
      </c>
      <c r="Q98" s="104">
        <f aca="true" t="shared" si="20" ref="Q98:Q129">SUM(O98:P98)</f>
        <v>12.95</v>
      </c>
      <c r="R98" s="105">
        <v>9.3</v>
      </c>
      <c r="S98" s="14">
        <f aca="true" t="shared" si="21" ref="S98:S129">SUM(Q98,H98,K98,N98,R98)</f>
        <v>64.45</v>
      </c>
      <c r="T98" s="12" t="str">
        <f aca="true" t="shared" si="22" ref="T98:T129">IF(S98=0,"Absent",IF(S98&lt;56,"BLANC",IF(S98&gt;=74,"TRICOLORE",IF(AND(S98&gt;=56,S98&lt;62),"VERT",IF(AND(S98&gt;=62,S98&lt;70),"BLEU",IF(AND(S98&gt;=70,S98&lt;74),"MARRON","BLANC"))))))</f>
        <v>BLEU</v>
      </c>
      <c r="U98" s="80"/>
    </row>
    <row r="99" spans="1:21" ht="20.25" customHeight="1">
      <c r="A99" s="134" t="s">
        <v>463</v>
      </c>
      <c r="B99" s="146" t="s">
        <v>12</v>
      </c>
      <c r="C99" s="126" t="s">
        <v>328</v>
      </c>
      <c r="D99" s="122" t="s">
        <v>329</v>
      </c>
      <c r="E99" s="127">
        <v>2012</v>
      </c>
      <c r="F99" s="106">
        <v>6</v>
      </c>
      <c r="G99" s="107">
        <v>8.8</v>
      </c>
      <c r="H99" s="94">
        <f t="shared" si="18"/>
        <v>14.8</v>
      </c>
      <c r="I99" s="108">
        <v>5</v>
      </c>
      <c r="J99" s="109">
        <v>8.1</v>
      </c>
      <c r="K99" s="97">
        <f t="shared" si="17"/>
        <v>13.1</v>
      </c>
      <c r="L99" s="114">
        <v>6</v>
      </c>
      <c r="M99" s="115">
        <v>8.1</v>
      </c>
      <c r="N99" s="101">
        <f t="shared" si="19"/>
        <v>14.1</v>
      </c>
      <c r="O99" s="116">
        <v>6</v>
      </c>
      <c r="P99" s="117">
        <v>8.05</v>
      </c>
      <c r="Q99" s="104">
        <f t="shared" si="20"/>
        <v>14.05</v>
      </c>
      <c r="R99" s="105">
        <v>8.4</v>
      </c>
      <c r="S99" s="14">
        <f t="shared" si="21"/>
        <v>64.45</v>
      </c>
      <c r="T99" s="12" t="str">
        <f t="shared" si="22"/>
        <v>BLEU</v>
      </c>
      <c r="U99" s="80"/>
    </row>
    <row r="100" spans="1:21" ht="20.25" customHeight="1">
      <c r="A100" s="134" t="s">
        <v>86</v>
      </c>
      <c r="B100" s="143" t="s">
        <v>71</v>
      </c>
      <c r="C100" s="126" t="s">
        <v>87</v>
      </c>
      <c r="D100" s="122" t="s">
        <v>88</v>
      </c>
      <c r="E100" s="127">
        <v>2015</v>
      </c>
      <c r="F100" s="106">
        <v>4</v>
      </c>
      <c r="G100" s="107">
        <v>9.85</v>
      </c>
      <c r="H100" s="94">
        <f t="shared" si="18"/>
        <v>13.85</v>
      </c>
      <c r="I100" s="108">
        <v>5</v>
      </c>
      <c r="J100" s="109">
        <v>8.9</v>
      </c>
      <c r="K100" s="97">
        <f t="shared" si="17"/>
        <v>13.9</v>
      </c>
      <c r="L100" s="114">
        <v>5</v>
      </c>
      <c r="M100" s="115">
        <v>9.3</v>
      </c>
      <c r="N100" s="101">
        <f t="shared" si="19"/>
        <v>14.3</v>
      </c>
      <c r="O100" s="116">
        <v>4</v>
      </c>
      <c r="P100" s="117">
        <v>9.1</v>
      </c>
      <c r="Q100" s="104">
        <f t="shared" si="20"/>
        <v>13.1</v>
      </c>
      <c r="R100" s="105">
        <v>9.15</v>
      </c>
      <c r="S100" s="14">
        <f t="shared" si="21"/>
        <v>64.30000000000001</v>
      </c>
      <c r="T100" s="12" t="str">
        <f t="shared" si="22"/>
        <v>BLEU</v>
      </c>
      <c r="U100" s="80"/>
    </row>
    <row r="101" spans="1:23" ht="20.25" customHeight="1">
      <c r="A101" s="134" t="s">
        <v>253</v>
      </c>
      <c r="B101" s="143" t="s">
        <v>71</v>
      </c>
      <c r="C101" s="126" t="s">
        <v>254</v>
      </c>
      <c r="D101" s="122" t="s">
        <v>44</v>
      </c>
      <c r="E101" s="127">
        <v>2013</v>
      </c>
      <c r="F101" s="106">
        <v>5</v>
      </c>
      <c r="G101" s="107">
        <v>9.55</v>
      </c>
      <c r="H101" s="94">
        <f t="shared" si="18"/>
        <v>14.55</v>
      </c>
      <c r="I101" s="108">
        <v>4</v>
      </c>
      <c r="J101" s="109">
        <v>8.7</v>
      </c>
      <c r="K101" s="97">
        <f t="shared" si="17"/>
        <v>12.7</v>
      </c>
      <c r="L101" s="114">
        <v>5</v>
      </c>
      <c r="M101" s="115">
        <v>9.3</v>
      </c>
      <c r="N101" s="101">
        <f t="shared" si="19"/>
        <v>14.3</v>
      </c>
      <c r="O101" s="116">
        <v>5</v>
      </c>
      <c r="P101" s="117">
        <v>8.7</v>
      </c>
      <c r="Q101" s="104">
        <f t="shared" si="20"/>
        <v>13.7</v>
      </c>
      <c r="R101" s="105">
        <v>9</v>
      </c>
      <c r="S101" s="14">
        <f t="shared" si="21"/>
        <v>64.25</v>
      </c>
      <c r="T101" s="12" t="str">
        <f t="shared" si="22"/>
        <v>BLEU</v>
      </c>
      <c r="U101" s="80"/>
      <c r="W101" s="18"/>
    </row>
    <row r="102" spans="1:21" ht="20.25" customHeight="1">
      <c r="A102" s="135" t="s">
        <v>424</v>
      </c>
      <c r="B102" s="147" t="s">
        <v>21</v>
      </c>
      <c r="C102" s="126" t="s">
        <v>425</v>
      </c>
      <c r="D102" s="122" t="s">
        <v>9</v>
      </c>
      <c r="E102" s="127">
        <v>2012</v>
      </c>
      <c r="F102" s="106">
        <v>6</v>
      </c>
      <c r="G102" s="107">
        <v>9.3</v>
      </c>
      <c r="H102" s="94">
        <f t="shared" si="18"/>
        <v>15.3</v>
      </c>
      <c r="I102" s="108">
        <v>5</v>
      </c>
      <c r="J102" s="109">
        <v>4.7</v>
      </c>
      <c r="K102" s="97">
        <f t="shared" si="17"/>
        <v>9.7</v>
      </c>
      <c r="L102" s="114">
        <v>6</v>
      </c>
      <c r="M102" s="115">
        <v>7.55</v>
      </c>
      <c r="N102" s="101">
        <f t="shared" si="19"/>
        <v>13.55</v>
      </c>
      <c r="O102" s="116">
        <v>7.5</v>
      </c>
      <c r="P102" s="117">
        <v>8.7</v>
      </c>
      <c r="Q102" s="104">
        <f t="shared" si="20"/>
        <v>16.2</v>
      </c>
      <c r="R102" s="105">
        <v>9.45</v>
      </c>
      <c r="S102" s="14">
        <f t="shared" si="21"/>
        <v>64.2</v>
      </c>
      <c r="T102" s="12" t="str">
        <f t="shared" si="22"/>
        <v>BLEU</v>
      </c>
      <c r="U102" s="80"/>
    </row>
    <row r="103" spans="1:21" ht="20.25" customHeight="1">
      <c r="A103" s="135" t="s">
        <v>381</v>
      </c>
      <c r="B103" s="143" t="s">
        <v>71</v>
      </c>
      <c r="C103" s="126" t="s">
        <v>382</v>
      </c>
      <c r="D103" s="122" t="s">
        <v>383</v>
      </c>
      <c r="E103" s="127">
        <v>2012</v>
      </c>
      <c r="F103" s="106">
        <v>5</v>
      </c>
      <c r="G103" s="107">
        <v>9.2</v>
      </c>
      <c r="H103" s="94">
        <f t="shared" si="18"/>
        <v>14.2</v>
      </c>
      <c r="I103" s="108">
        <v>5</v>
      </c>
      <c r="J103" s="109">
        <v>8.6</v>
      </c>
      <c r="K103" s="97">
        <f t="shared" si="17"/>
        <v>13.6</v>
      </c>
      <c r="L103" s="114">
        <v>5</v>
      </c>
      <c r="M103" s="115">
        <v>9.2</v>
      </c>
      <c r="N103" s="101">
        <f t="shared" si="19"/>
        <v>14.2</v>
      </c>
      <c r="O103" s="116">
        <v>5</v>
      </c>
      <c r="P103" s="117">
        <v>8.25</v>
      </c>
      <c r="Q103" s="104">
        <f t="shared" si="20"/>
        <v>13.25</v>
      </c>
      <c r="R103" s="105">
        <v>8.85</v>
      </c>
      <c r="S103" s="14">
        <f t="shared" si="21"/>
        <v>64.1</v>
      </c>
      <c r="T103" s="12" t="str">
        <f t="shared" si="22"/>
        <v>BLEU</v>
      </c>
      <c r="U103" s="80"/>
    </row>
    <row r="104" spans="1:21" ht="20.25" customHeight="1">
      <c r="A104" s="134" t="s">
        <v>209</v>
      </c>
      <c r="B104" s="148" t="s">
        <v>118</v>
      </c>
      <c r="C104" s="126" t="s">
        <v>210</v>
      </c>
      <c r="D104" s="122" t="s">
        <v>211</v>
      </c>
      <c r="E104" s="127">
        <v>2014</v>
      </c>
      <c r="F104" s="106">
        <v>4</v>
      </c>
      <c r="G104" s="107">
        <v>9.8</v>
      </c>
      <c r="H104" s="94">
        <f t="shared" si="18"/>
        <v>13.8</v>
      </c>
      <c r="I104" s="108">
        <v>5</v>
      </c>
      <c r="J104" s="109">
        <v>9.4</v>
      </c>
      <c r="K104" s="97">
        <f t="shared" si="17"/>
        <v>14.4</v>
      </c>
      <c r="L104" s="114">
        <v>5</v>
      </c>
      <c r="M104" s="115">
        <v>9.35</v>
      </c>
      <c r="N104" s="101">
        <f t="shared" si="19"/>
        <v>14.35</v>
      </c>
      <c r="O104" s="116">
        <v>4</v>
      </c>
      <c r="P104" s="117">
        <v>9.7</v>
      </c>
      <c r="Q104" s="104">
        <f t="shared" si="20"/>
        <v>13.7</v>
      </c>
      <c r="R104" s="105">
        <v>7.8</v>
      </c>
      <c r="S104" s="14">
        <f t="shared" si="21"/>
        <v>64.05</v>
      </c>
      <c r="T104" s="12" t="str">
        <f t="shared" si="22"/>
        <v>BLEU</v>
      </c>
      <c r="U104" s="80"/>
    </row>
    <row r="105" spans="1:21" ht="20.25" customHeight="1">
      <c r="A105" s="135" t="s">
        <v>406</v>
      </c>
      <c r="B105" s="144" t="s">
        <v>20</v>
      </c>
      <c r="C105" s="126" t="s">
        <v>407</v>
      </c>
      <c r="D105" s="122" t="s">
        <v>408</v>
      </c>
      <c r="E105" s="127">
        <v>2012</v>
      </c>
      <c r="F105" s="106">
        <v>6</v>
      </c>
      <c r="G105" s="107">
        <v>9.15</v>
      </c>
      <c r="H105" s="94">
        <f t="shared" si="18"/>
        <v>15.15</v>
      </c>
      <c r="I105" s="108">
        <v>5</v>
      </c>
      <c r="J105" s="109">
        <v>5.1</v>
      </c>
      <c r="K105" s="97">
        <f aca="true" t="shared" si="23" ref="K105:K136">SUM(I105:J105)</f>
        <v>10.1</v>
      </c>
      <c r="L105" s="114">
        <v>7</v>
      </c>
      <c r="M105" s="115">
        <v>7.9</v>
      </c>
      <c r="N105" s="101">
        <f t="shared" si="19"/>
        <v>14.9</v>
      </c>
      <c r="O105" s="116">
        <v>7.5</v>
      </c>
      <c r="P105" s="117">
        <v>7.8</v>
      </c>
      <c r="Q105" s="104">
        <f t="shared" si="20"/>
        <v>15.3</v>
      </c>
      <c r="R105" s="105">
        <v>8.55</v>
      </c>
      <c r="S105" s="14">
        <f t="shared" si="21"/>
        <v>64</v>
      </c>
      <c r="T105" s="12" t="str">
        <f t="shared" si="22"/>
        <v>BLEU</v>
      </c>
      <c r="U105" s="80"/>
    </row>
    <row r="106" spans="1:21" ht="20.25" customHeight="1">
      <c r="A106" s="134" t="s">
        <v>251</v>
      </c>
      <c r="B106" s="143" t="s">
        <v>71</v>
      </c>
      <c r="C106" s="126" t="s">
        <v>252</v>
      </c>
      <c r="D106" s="122" t="s">
        <v>8</v>
      </c>
      <c r="E106" s="127">
        <v>2013</v>
      </c>
      <c r="F106" s="106">
        <v>5</v>
      </c>
      <c r="G106" s="107">
        <v>9.35</v>
      </c>
      <c r="H106" s="94">
        <f t="shared" si="18"/>
        <v>14.35</v>
      </c>
      <c r="I106" s="108">
        <v>5</v>
      </c>
      <c r="J106" s="109">
        <v>9</v>
      </c>
      <c r="K106" s="97">
        <f t="shared" si="23"/>
        <v>14</v>
      </c>
      <c r="L106" s="114">
        <v>5</v>
      </c>
      <c r="M106" s="115">
        <v>8.2</v>
      </c>
      <c r="N106" s="101">
        <f t="shared" si="19"/>
        <v>13.2</v>
      </c>
      <c r="O106" s="116">
        <v>5</v>
      </c>
      <c r="P106" s="117">
        <v>8.3</v>
      </c>
      <c r="Q106" s="104">
        <f t="shared" si="20"/>
        <v>13.3</v>
      </c>
      <c r="R106" s="105">
        <v>9</v>
      </c>
      <c r="S106" s="14">
        <f t="shared" si="21"/>
        <v>63.849999999999994</v>
      </c>
      <c r="T106" s="12" t="str">
        <f t="shared" si="22"/>
        <v>BLEU</v>
      </c>
      <c r="U106" s="80"/>
    </row>
    <row r="107" spans="1:21" ht="20.25" customHeight="1">
      <c r="A107" s="134" t="s">
        <v>175</v>
      </c>
      <c r="B107" s="144" t="s">
        <v>20</v>
      </c>
      <c r="C107" s="126" t="s">
        <v>176</v>
      </c>
      <c r="D107" s="122" t="s">
        <v>49</v>
      </c>
      <c r="E107" s="127">
        <v>2014</v>
      </c>
      <c r="F107" s="106">
        <v>5</v>
      </c>
      <c r="G107" s="107">
        <v>9.65</v>
      </c>
      <c r="H107" s="94">
        <f t="shared" si="18"/>
        <v>14.65</v>
      </c>
      <c r="I107" s="108">
        <v>5</v>
      </c>
      <c r="J107" s="109">
        <v>8.8</v>
      </c>
      <c r="K107" s="97">
        <f t="shared" si="23"/>
        <v>13.8</v>
      </c>
      <c r="L107" s="114">
        <v>5</v>
      </c>
      <c r="M107" s="115">
        <v>9</v>
      </c>
      <c r="N107" s="101">
        <f t="shared" si="19"/>
        <v>14</v>
      </c>
      <c r="O107" s="116">
        <v>5</v>
      </c>
      <c r="P107" s="117">
        <v>8.5</v>
      </c>
      <c r="Q107" s="104">
        <f t="shared" si="20"/>
        <v>13.5</v>
      </c>
      <c r="R107" s="105">
        <v>7.8</v>
      </c>
      <c r="S107" s="14">
        <f t="shared" si="21"/>
        <v>63.75</v>
      </c>
      <c r="T107" s="12" t="str">
        <f t="shared" si="22"/>
        <v>BLEU</v>
      </c>
      <c r="U107" s="80"/>
    </row>
    <row r="108" spans="1:21" ht="20.25" customHeight="1">
      <c r="A108" s="134" t="s">
        <v>77</v>
      </c>
      <c r="B108" s="143" t="s">
        <v>71</v>
      </c>
      <c r="C108" s="126" t="s">
        <v>78</v>
      </c>
      <c r="D108" s="122" t="s">
        <v>79</v>
      </c>
      <c r="E108" s="127">
        <v>2015</v>
      </c>
      <c r="F108" s="106">
        <v>4</v>
      </c>
      <c r="G108" s="107">
        <v>9.5</v>
      </c>
      <c r="H108" s="94">
        <f t="shared" si="18"/>
        <v>13.5</v>
      </c>
      <c r="I108" s="108">
        <v>5</v>
      </c>
      <c r="J108" s="109">
        <v>8.6</v>
      </c>
      <c r="K108" s="97">
        <f t="shared" si="23"/>
        <v>13.6</v>
      </c>
      <c r="L108" s="114">
        <v>5</v>
      </c>
      <c r="M108" s="115">
        <v>9.4</v>
      </c>
      <c r="N108" s="101">
        <f t="shared" si="19"/>
        <v>14.4</v>
      </c>
      <c r="O108" s="116">
        <v>4</v>
      </c>
      <c r="P108" s="117">
        <v>9.3</v>
      </c>
      <c r="Q108" s="104">
        <f t="shared" si="20"/>
        <v>13.3</v>
      </c>
      <c r="R108" s="105">
        <v>8.85</v>
      </c>
      <c r="S108" s="14">
        <f t="shared" si="21"/>
        <v>63.65</v>
      </c>
      <c r="T108" s="12" t="str">
        <f t="shared" si="22"/>
        <v>BLEU</v>
      </c>
      <c r="U108" s="80"/>
    </row>
    <row r="109" spans="1:21" ht="20.25" customHeight="1">
      <c r="A109" s="134" t="s">
        <v>173</v>
      </c>
      <c r="B109" s="144" t="s">
        <v>20</v>
      </c>
      <c r="C109" s="126" t="s">
        <v>174</v>
      </c>
      <c r="D109" s="122" t="s">
        <v>28</v>
      </c>
      <c r="E109" s="127">
        <v>2014</v>
      </c>
      <c r="F109" s="106">
        <v>5</v>
      </c>
      <c r="G109" s="107">
        <v>9.3</v>
      </c>
      <c r="H109" s="94">
        <f t="shared" si="18"/>
        <v>14.3</v>
      </c>
      <c r="I109" s="108">
        <v>5</v>
      </c>
      <c r="J109" s="109">
        <v>8.55</v>
      </c>
      <c r="K109" s="97">
        <f t="shared" si="23"/>
        <v>13.55</v>
      </c>
      <c r="L109" s="114">
        <v>5</v>
      </c>
      <c r="M109" s="115">
        <v>9.2</v>
      </c>
      <c r="N109" s="101">
        <f t="shared" si="19"/>
        <v>14.2</v>
      </c>
      <c r="O109" s="116">
        <v>5</v>
      </c>
      <c r="P109" s="117">
        <v>8.85</v>
      </c>
      <c r="Q109" s="104">
        <f t="shared" si="20"/>
        <v>13.85</v>
      </c>
      <c r="R109" s="105">
        <v>7.7</v>
      </c>
      <c r="S109" s="14">
        <f t="shared" si="21"/>
        <v>63.60000000000001</v>
      </c>
      <c r="T109" s="12" t="str">
        <f t="shared" si="22"/>
        <v>BLEU</v>
      </c>
      <c r="U109" s="80"/>
    </row>
    <row r="110" spans="1:21" ht="20.25" customHeight="1">
      <c r="A110" s="134" t="s">
        <v>268</v>
      </c>
      <c r="B110" s="143" t="s">
        <v>71</v>
      </c>
      <c r="C110" s="126" t="s">
        <v>269</v>
      </c>
      <c r="D110" s="122" t="s">
        <v>270</v>
      </c>
      <c r="E110" s="127">
        <v>2013</v>
      </c>
      <c r="F110" s="106">
        <v>5</v>
      </c>
      <c r="G110" s="107">
        <v>9.35</v>
      </c>
      <c r="H110" s="94">
        <f t="shared" si="18"/>
        <v>14.35</v>
      </c>
      <c r="I110" s="108">
        <v>5</v>
      </c>
      <c r="J110" s="109">
        <v>8.4</v>
      </c>
      <c r="K110" s="97">
        <f t="shared" si="23"/>
        <v>13.4</v>
      </c>
      <c r="L110" s="114">
        <v>5</v>
      </c>
      <c r="M110" s="115">
        <v>9.5</v>
      </c>
      <c r="N110" s="101">
        <f t="shared" si="19"/>
        <v>14.5</v>
      </c>
      <c r="O110" s="116">
        <v>5</v>
      </c>
      <c r="P110" s="117">
        <v>7.6</v>
      </c>
      <c r="Q110" s="104">
        <f t="shared" si="20"/>
        <v>12.6</v>
      </c>
      <c r="R110" s="105">
        <v>8.7</v>
      </c>
      <c r="S110" s="14">
        <f t="shared" si="21"/>
        <v>63.55</v>
      </c>
      <c r="T110" s="12" t="str">
        <f t="shared" si="22"/>
        <v>BLEU</v>
      </c>
      <c r="U110" s="80"/>
    </row>
    <row r="111" spans="1:21" ht="20.25" customHeight="1">
      <c r="A111" s="135" t="s">
        <v>445</v>
      </c>
      <c r="B111" s="148" t="s">
        <v>118</v>
      </c>
      <c r="C111" s="126" t="s">
        <v>119</v>
      </c>
      <c r="D111" s="122" t="s">
        <v>17</v>
      </c>
      <c r="E111" s="127">
        <v>2012</v>
      </c>
      <c r="F111" s="106">
        <v>5</v>
      </c>
      <c r="G111" s="107">
        <v>9.7</v>
      </c>
      <c r="H111" s="94">
        <f t="shared" si="18"/>
        <v>14.7</v>
      </c>
      <c r="I111" s="108">
        <v>5</v>
      </c>
      <c r="J111" s="109">
        <v>9.15</v>
      </c>
      <c r="K111" s="97">
        <f t="shared" si="23"/>
        <v>14.15</v>
      </c>
      <c r="L111" s="114">
        <v>6</v>
      </c>
      <c r="M111" s="115">
        <v>8.35</v>
      </c>
      <c r="N111" s="101">
        <f t="shared" si="19"/>
        <v>14.35</v>
      </c>
      <c r="O111" s="116">
        <v>5.5</v>
      </c>
      <c r="P111" s="117">
        <v>6.95</v>
      </c>
      <c r="Q111" s="104">
        <f t="shared" si="20"/>
        <v>12.45</v>
      </c>
      <c r="R111" s="105">
        <v>7.9</v>
      </c>
      <c r="S111" s="14">
        <f t="shared" si="21"/>
        <v>63.55</v>
      </c>
      <c r="T111" s="12" t="str">
        <f t="shared" si="22"/>
        <v>BLEU</v>
      </c>
      <c r="U111" s="80"/>
    </row>
    <row r="112" spans="1:21" ht="20.25" customHeight="1">
      <c r="A112" s="134" t="s">
        <v>152</v>
      </c>
      <c r="B112" s="143" t="s">
        <v>71</v>
      </c>
      <c r="C112" s="126" t="s">
        <v>153</v>
      </c>
      <c r="D112" s="122" t="s">
        <v>154</v>
      </c>
      <c r="E112" s="127">
        <v>2014</v>
      </c>
      <c r="F112" s="106">
        <v>6</v>
      </c>
      <c r="G112" s="107">
        <v>9.55</v>
      </c>
      <c r="H112" s="94">
        <f t="shared" si="18"/>
        <v>15.55</v>
      </c>
      <c r="I112" s="108">
        <v>5</v>
      </c>
      <c r="J112" s="109">
        <v>7.7</v>
      </c>
      <c r="K112" s="97">
        <f t="shared" si="23"/>
        <v>12.7</v>
      </c>
      <c r="L112" s="114">
        <v>4</v>
      </c>
      <c r="M112" s="115">
        <v>9.35</v>
      </c>
      <c r="N112" s="101">
        <f t="shared" si="19"/>
        <v>13.35</v>
      </c>
      <c r="O112" s="116">
        <v>5.5</v>
      </c>
      <c r="P112" s="117">
        <v>8</v>
      </c>
      <c r="Q112" s="104">
        <f t="shared" si="20"/>
        <v>13.5</v>
      </c>
      <c r="R112" s="105">
        <v>8.25</v>
      </c>
      <c r="S112" s="14">
        <f t="shared" si="21"/>
        <v>63.35</v>
      </c>
      <c r="T112" s="12" t="str">
        <f t="shared" si="22"/>
        <v>BLEU</v>
      </c>
      <c r="U112" s="80"/>
    </row>
    <row r="113" spans="1:21" ht="20.25" customHeight="1">
      <c r="A113" s="134" t="s">
        <v>113</v>
      </c>
      <c r="B113" s="148" t="s">
        <v>114</v>
      </c>
      <c r="C113" s="126" t="s">
        <v>115</v>
      </c>
      <c r="D113" s="122" t="s">
        <v>116</v>
      </c>
      <c r="E113" s="127">
        <v>2015</v>
      </c>
      <c r="F113" s="106">
        <v>4</v>
      </c>
      <c r="G113" s="107">
        <v>9.75</v>
      </c>
      <c r="H113" s="94">
        <f t="shared" si="18"/>
        <v>13.75</v>
      </c>
      <c r="I113" s="108">
        <v>4</v>
      </c>
      <c r="J113" s="109">
        <v>9.7</v>
      </c>
      <c r="K113" s="97">
        <f t="shared" si="23"/>
        <v>13.7</v>
      </c>
      <c r="L113" s="114">
        <v>4</v>
      </c>
      <c r="M113" s="115">
        <v>9.7</v>
      </c>
      <c r="N113" s="101">
        <f t="shared" si="19"/>
        <v>13.7</v>
      </c>
      <c r="O113" s="116">
        <v>4</v>
      </c>
      <c r="P113" s="117">
        <v>9.2</v>
      </c>
      <c r="Q113" s="104">
        <f t="shared" si="20"/>
        <v>13.2</v>
      </c>
      <c r="R113" s="105">
        <v>8.9</v>
      </c>
      <c r="S113" s="14">
        <f t="shared" si="21"/>
        <v>63.24999999999999</v>
      </c>
      <c r="T113" s="12" t="str">
        <f t="shared" si="22"/>
        <v>BLEU</v>
      </c>
      <c r="U113" s="80"/>
    </row>
    <row r="114" spans="1:21" ht="20.25" customHeight="1">
      <c r="A114" s="134" t="s">
        <v>182</v>
      </c>
      <c r="B114" s="144" t="s">
        <v>20</v>
      </c>
      <c r="C114" s="126" t="s">
        <v>183</v>
      </c>
      <c r="D114" s="122" t="s">
        <v>184</v>
      </c>
      <c r="E114" s="127">
        <v>2014</v>
      </c>
      <c r="F114" s="106">
        <v>6</v>
      </c>
      <c r="G114" s="107">
        <v>9.3</v>
      </c>
      <c r="H114" s="94">
        <f t="shared" si="18"/>
        <v>15.3</v>
      </c>
      <c r="I114" s="108">
        <v>6</v>
      </c>
      <c r="J114" s="109">
        <v>7.35</v>
      </c>
      <c r="K114" s="97">
        <f t="shared" si="23"/>
        <v>13.35</v>
      </c>
      <c r="L114" s="114">
        <v>6</v>
      </c>
      <c r="M114" s="115">
        <v>7.3</v>
      </c>
      <c r="N114" s="101">
        <f t="shared" si="19"/>
        <v>13.3</v>
      </c>
      <c r="O114" s="116">
        <v>5.5</v>
      </c>
      <c r="P114" s="117">
        <v>8.55</v>
      </c>
      <c r="Q114" s="104">
        <f t="shared" si="20"/>
        <v>14.05</v>
      </c>
      <c r="R114" s="105">
        <v>7.05</v>
      </c>
      <c r="S114" s="14">
        <f t="shared" si="21"/>
        <v>63.05</v>
      </c>
      <c r="T114" s="12" t="str">
        <f t="shared" si="22"/>
        <v>BLEU</v>
      </c>
      <c r="U114" s="80"/>
    </row>
    <row r="115" spans="1:21" ht="20.25" customHeight="1">
      <c r="A115" s="134" t="s">
        <v>80</v>
      </c>
      <c r="B115" s="143" t="s">
        <v>71</v>
      </c>
      <c r="C115" s="126" t="s">
        <v>81</v>
      </c>
      <c r="D115" s="122" t="s">
        <v>10</v>
      </c>
      <c r="E115" s="127">
        <v>2015</v>
      </c>
      <c r="F115" s="106">
        <v>4</v>
      </c>
      <c r="G115" s="107">
        <v>9.7</v>
      </c>
      <c r="H115" s="94">
        <f t="shared" si="18"/>
        <v>13.7</v>
      </c>
      <c r="I115" s="108">
        <v>4</v>
      </c>
      <c r="J115" s="109">
        <v>9.6</v>
      </c>
      <c r="K115" s="97">
        <f t="shared" si="23"/>
        <v>13.6</v>
      </c>
      <c r="L115" s="114">
        <v>4</v>
      </c>
      <c r="M115" s="115">
        <v>9.4</v>
      </c>
      <c r="N115" s="101">
        <f t="shared" si="19"/>
        <v>13.4</v>
      </c>
      <c r="O115" s="116">
        <v>4</v>
      </c>
      <c r="P115" s="117">
        <v>9.5</v>
      </c>
      <c r="Q115" s="104">
        <f t="shared" si="20"/>
        <v>13.5</v>
      </c>
      <c r="R115" s="105">
        <v>8.6</v>
      </c>
      <c r="S115" s="14">
        <f t="shared" si="21"/>
        <v>62.8</v>
      </c>
      <c r="T115" s="12" t="str">
        <f t="shared" si="22"/>
        <v>BLEU</v>
      </c>
      <c r="U115" s="80"/>
    </row>
    <row r="116" spans="1:21" ht="20.25" customHeight="1">
      <c r="A116" s="134" t="s">
        <v>188</v>
      </c>
      <c r="B116" s="146" t="s">
        <v>12</v>
      </c>
      <c r="C116" s="126" t="s">
        <v>189</v>
      </c>
      <c r="D116" s="122" t="s">
        <v>190</v>
      </c>
      <c r="E116" s="127">
        <v>2014</v>
      </c>
      <c r="F116" s="106">
        <v>6</v>
      </c>
      <c r="G116" s="107">
        <v>9.35</v>
      </c>
      <c r="H116" s="94">
        <f t="shared" si="18"/>
        <v>15.35</v>
      </c>
      <c r="I116" s="108">
        <v>5</v>
      </c>
      <c r="J116" s="109">
        <v>8.45</v>
      </c>
      <c r="K116" s="97">
        <f t="shared" si="23"/>
        <v>13.45</v>
      </c>
      <c r="L116" s="114">
        <v>6</v>
      </c>
      <c r="M116" s="115">
        <v>6.1</v>
      </c>
      <c r="N116" s="101">
        <f t="shared" si="19"/>
        <v>12.1</v>
      </c>
      <c r="O116" s="116">
        <v>6</v>
      </c>
      <c r="P116" s="117">
        <v>7.55</v>
      </c>
      <c r="Q116" s="104">
        <f t="shared" si="20"/>
        <v>13.55</v>
      </c>
      <c r="R116" s="105">
        <v>8.35</v>
      </c>
      <c r="S116" s="14">
        <f t="shared" si="21"/>
        <v>62.8</v>
      </c>
      <c r="T116" s="12" t="str">
        <f t="shared" si="22"/>
        <v>BLEU</v>
      </c>
      <c r="U116" s="80"/>
    </row>
    <row r="117" spans="1:21" ht="20.25" customHeight="1">
      <c r="A117" s="134" t="s">
        <v>74</v>
      </c>
      <c r="B117" s="143" t="s">
        <v>71</v>
      </c>
      <c r="C117" s="126" t="s">
        <v>75</v>
      </c>
      <c r="D117" s="122" t="s">
        <v>76</v>
      </c>
      <c r="E117" s="127">
        <v>2015</v>
      </c>
      <c r="F117" s="106">
        <v>4</v>
      </c>
      <c r="G117" s="107">
        <v>9.3</v>
      </c>
      <c r="H117" s="94">
        <f t="shared" si="18"/>
        <v>13.3</v>
      </c>
      <c r="I117" s="108">
        <v>5</v>
      </c>
      <c r="J117" s="109">
        <v>8.4</v>
      </c>
      <c r="K117" s="97">
        <f t="shared" si="23"/>
        <v>13.4</v>
      </c>
      <c r="L117" s="114">
        <v>5</v>
      </c>
      <c r="M117" s="115">
        <v>9.1</v>
      </c>
      <c r="N117" s="101">
        <f t="shared" si="19"/>
        <v>14.1</v>
      </c>
      <c r="O117" s="116">
        <v>4</v>
      </c>
      <c r="P117" s="117">
        <v>9.1</v>
      </c>
      <c r="Q117" s="104">
        <f t="shared" si="20"/>
        <v>13.1</v>
      </c>
      <c r="R117" s="105">
        <v>8.8</v>
      </c>
      <c r="S117" s="14">
        <f t="shared" si="21"/>
        <v>62.7</v>
      </c>
      <c r="T117" s="12" t="str">
        <f t="shared" si="22"/>
        <v>BLEU</v>
      </c>
      <c r="U117" s="80"/>
    </row>
    <row r="118" spans="1:21" ht="20.25" customHeight="1">
      <c r="A118" s="134" t="s">
        <v>120</v>
      </c>
      <c r="B118" s="148" t="s">
        <v>118</v>
      </c>
      <c r="C118" s="126" t="s">
        <v>121</v>
      </c>
      <c r="D118" s="122" t="s">
        <v>15</v>
      </c>
      <c r="E118" s="127">
        <v>2015</v>
      </c>
      <c r="F118" s="106">
        <v>4</v>
      </c>
      <c r="G118" s="107">
        <v>9.55</v>
      </c>
      <c r="H118" s="94">
        <f t="shared" si="18"/>
        <v>13.55</v>
      </c>
      <c r="I118" s="108">
        <v>4</v>
      </c>
      <c r="J118" s="109">
        <v>9.7</v>
      </c>
      <c r="K118" s="97">
        <f t="shared" si="23"/>
        <v>13.7</v>
      </c>
      <c r="L118" s="114">
        <v>4</v>
      </c>
      <c r="M118" s="115">
        <v>9.4</v>
      </c>
      <c r="N118" s="101">
        <f t="shared" si="19"/>
        <v>13.4</v>
      </c>
      <c r="O118" s="116">
        <v>4</v>
      </c>
      <c r="P118" s="117">
        <v>9.3</v>
      </c>
      <c r="Q118" s="104">
        <f t="shared" si="20"/>
        <v>13.3</v>
      </c>
      <c r="R118" s="105">
        <v>8.65</v>
      </c>
      <c r="S118" s="14">
        <f t="shared" si="21"/>
        <v>62.599999999999994</v>
      </c>
      <c r="T118" s="12" t="str">
        <f t="shared" si="22"/>
        <v>BLEU</v>
      </c>
      <c r="U118" s="80"/>
    </row>
    <row r="119" spans="1:21" ht="20.25" customHeight="1">
      <c r="A119" s="134" t="s">
        <v>82</v>
      </c>
      <c r="B119" s="143" t="s">
        <v>71</v>
      </c>
      <c r="C119" s="126" t="s">
        <v>83</v>
      </c>
      <c r="D119" s="122" t="s">
        <v>69</v>
      </c>
      <c r="E119" s="127">
        <v>2015</v>
      </c>
      <c r="F119" s="106">
        <v>4</v>
      </c>
      <c r="G119" s="107">
        <v>9.6</v>
      </c>
      <c r="H119" s="94">
        <f t="shared" si="18"/>
        <v>13.6</v>
      </c>
      <c r="I119" s="108">
        <v>4</v>
      </c>
      <c r="J119" s="109">
        <v>8.9</v>
      </c>
      <c r="K119" s="97">
        <f t="shared" si="23"/>
        <v>12.9</v>
      </c>
      <c r="L119" s="114">
        <v>4</v>
      </c>
      <c r="M119" s="115">
        <v>9.6</v>
      </c>
      <c r="N119" s="101">
        <f t="shared" si="19"/>
        <v>13.6</v>
      </c>
      <c r="O119" s="116">
        <v>4</v>
      </c>
      <c r="P119" s="117">
        <v>9.4</v>
      </c>
      <c r="Q119" s="104">
        <f t="shared" si="20"/>
        <v>13.4</v>
      </c>
      <c r="R119" s="105">
        <v>9.05</v>
      </c>
      <c r="S119" s="14">
        <f t="shared" si="21"/>
        <v>62.55</v>
      </c>
      <c r="T119" s="12" t="str">
        <f t="shared" si="22"/>
        <v>BLEU</v>
      </c>
      <c r="U119" s="80"/>
    </row>
    <row r="120" spans="1:21" ht="20.25" customHeight="1">
      <c r="A120" s="134" t="s">
        <v>84</v>
      </c>
      <c r="B120" s="143" t="s">
        <v>71</v>
      </c>
      <c r="C120" s="126" t="s">
        <v>85</v>
      </c>
      <c r="D120" s="122" t="s">
        <v>7</v>
      </c>
      <c r="E120" s="127">
        <v>2015</v>
      </c>
      <c r="F120" s="106">
        <v>4</v>
      </c>
      <c r="G120" s="107">
        <v>9.6</v>
      </c>
      <c r="H120" s="94">
        <f t="shared" si="18"/>
        <v>13.6</v>
      </c>
      <c r="I120" s="108">
        <v>5</v>
      </c>
      <c r="J120" s="109">
        <v>9</v>
      </c>
      <c r="K120" s="97">
        <f t="shared" si="23"/>
        <v>14</v>
      </c>
      <c r="L120" s="114">
        <v>5</v>
      </c>
      <c r="M120" s="115">
        <v>9.35</v>
      </c>
      <c r="N120" s="101">
        <f t="shared" si="19"/>
        <v>14.35</v>
      </c>
      <c r="O120" s="116">
        <v>4</v>
      </c>
      <c r="P120" s="117">
        <v>7.8</v>
      </c>
      <c r="Q120" s="104">
        <f t="shared" si="20"/>
        <v>11.8</v>
      </c>
      <c r="R120" s="105">
        <v>8.65</v>
      </c>
      <c r="S120" s="14">
        <f t="shared" si="21"/>
        <v>62.4</v>
      </c>
      <c r="T120" s="12" t="str">
        <f t="shared" si="22"/>
        <v>BLEU</v>
      </c>
      <c r="U120" s="80"/>
    </row>
    <row r="121" spans="1:21" ht="20.25" customHeight="1">
      <c r="A121" s="135" t="s">
        <v>411</v>
      </c>
      <c r="B121" s="146" t="s">
        <v>12</v>
      </c>
      <c r="C121" s="126" t="s">
        <v>412</v>
      </c>
      <c r="D121" s="122" t="s">
        <v>15</v>
      </c>
      <c r="E121" s="127">
        <v>2012</v>
      </c>
      <c r="F121" s="106">
        <v>6</v>
      </c>
      <c r="G121" s="107">
        <v>9.1</v>
      </c>
      <c r="H121" s="94">
        <f t="shared" si="18"/>
        <v>15.1</v>
      </c>
      <c r="I121" s="108">
        <v>4</v>
      </c>
      <c r="J121" s="109">
        <v>8.9</v>
      </c>
      <c r="K121" s="97">
        <f t="shared" si="23"/>
        <v>12.9</v>
      </c>
      <c r="L121" s="114">
        <v>6</v>
      </c>
      <c r="M121" s="115">
        <v>5.85</v>
      </c>
      <c r="N121" s="101">
        <v>11.85</v>
      </c>
      <c r="O121" s="116">
        <v>6</v>
      </c>
      <c r="P121" s="117">
        <v>7</v>
      </c>
      <c r="Q121" s="104">
        <f t="shared" si="20"/>
        <v>13</v>
      </c>
      <c r="R121" s="105">
        <v>9.25</v>
      </c>
      <c r="S121" s="14">
        <f t="shared" si="21"/>
        <v>62.1</v>
      </c>
      <c r="T121" s="12" t="str">
        <f t="shared" si="22"/>
        <v>BLEU</v>
      </c>
      <c r="U121" s="80"/>
    </row>
    <row r="122" spans="1:21" ht="20.25" customHeight="1">
      <c r="A122" s="135" t="s">
        <v>443</v>
      </c>
      <c r="B122" s="148" t="s">
        <v>118</v>
      </c>
      <c r="C122" s="126" t="s">
        <v>444</v>
      </c>
      <c r="D122" s="122" t="s">
        <v>14</v>
      </c>
      <c r="E122" s="127">
        <v>2012</v>
      </c>
      <c r="F122" s="106">
        <v>6</v>
      </c>
      <c r="G122" s="107">
        <v>9.1</v>
      </c>
      <c r="H122" s="94">
        <f t="shared" si="18"/>
        <v>15.1</v>
      </c>
      <c r="I122" s="108">
        <v>5</v>
      </c>
      <c r="J122" s="109">
        <v>7.6</v>
      </c>
      <c r="K122" s="97">
        <f t="shared" si="23"/>
        <v>12.6</v>
      </c>
      <c r="L122" s="114">
        <v>6</v>
      </c>
      <c r="M122" s="115">
        <v>7.45</v>
      </c>
      <c r="N122" s="101">
        <f aca="true" t="shared" si="24" ref="N122:N157">SUM(L122:M122)</f>
        <v>13.45</v>
      </c>
      <c r="O122" s="116">
        <v>5.5</v>
      </c>
      <c r="P122" s="117">
        <v>8.3</v>
      </c>
      <c r="Q122" s="104">
        <f t="shared" si="20"/>
        <v>13.8</v>
      </c>
      <c r="R122" s="105">
        <v>7.1</v>
      </c>
      <c r="S122" s="14">
        <f t="shared" si="21"/>
        <v>62.050000000000004</v>
      </c>
      <c r="T122" s="12" t="str">
        <f t="shared" si="22"/>
        <v>BLEU</v>
      </c>
      <c r="U122" s="80"/>
    </row>
    <row r="123" spans="1:21" ht="20.25" customHeight="1">
      <c r="A123" s="134" t="s">
        <v>117</v>
      </c>
      <c r="B123" s="148" t="s">
        <v>118</v>
      </c>
      <c r="C123" s="126" t="s">
        <v>119</v>
      </c>
      <c r="D123" s="122" t="s">
        <v>10</v>
      </c>
      <c r="E123" s="127">
        <v>2015</v>
      </c>
      <c r="F123" s="106">
        <v>4</v>
      </c>
      <c r="G123" s="107">
        <v>9.6</v>
      </c>
      <c r="H123" s="94">
        <f t="shared" si="18"/>
        <v>13.6</v>
      </c>
      <c r="I123" s="108">
        <v>5</v>
      </c>
      <c r="J123" s="109">
        <v>8</v>
      </c>
      <c r="K123" s="97">
        <f t="shared" si="23"/>
        <v>13</v>
      </c>
      <c r="L123" s="114">
        <v>4</v>
      </c>
      <c r="M123" s="115">
        <v>9.3</v>
      </c>
      <c r="N123" s="101">
        <f t="shared" si="24"/>
        <v>13.3</v>
      </c>
      <c r="O123" s="116">
        <v>4</v>
      </c>
      <c r="P123" s="117">
        <v>9.1</v>
      </c>
      <c r="Q123" s="104">
        <f t="shared" si="20"/>
        <v>13.1</v>
      </c>
      <c r="R123" s="105">
        <v>8.7</v>
      </c>
      <c r="S123" s="14">
        <f t="shared" si="21"/>
        <v>61.7</v>
      </c>
      <c r="T123" s="12" t="str">
        <f t="shared" si="22"/>
        <v>VERT</v>
      </c>
      <c r="U123" s="80"/>
    </row>
    <row r="124" spans="1:21" ht="20.25" customHeight="1">
      <c r="A124" s="134" t="s">
        <v>89</v>
      </c>
      <c r="B124" s="143" t="s">
        <v>71</v>
      </c>
      <c r="C124" s="126" t="s">
        <v>90</v>
      </c>
      <c r="D124" s="122" t="s">
        <v>91</v>
      </c>
      <c r="E124" s="127">
        <v>2015</v>
      </c>
      <c r="F124" s="106">
        <v>4</v>
      </c>
      <c r="G124" s="107">
        <v>9.5</v>
      </c>
      <c r="H124" s="94">
        <f t="shared" si="18"/>
        <v>13.5</v>
      </c>
      <c r="I124" s="108">
        <v>4</v>
      </c>
      <c r="J124" s="109">
        <v>8.1</v>
      </c>
      <c r="K124" s="97">
        <f t="shared" si="23"/>
        <v>12.1</v>
      </c>
      <c r="L124" s="114">
        <v>4</v>
      </c>
      <c r="M124" s="115">
        <v>9.4</v>
      </c>
      <c r="N124" s="101">
        <f t="shared" si="24"/>
        <v>13.4</v>
      </c>
      <c r="O124" s="116">
        <v>4</v>
      </c>
      <c r="P124" s="117">
        <v>9.2</v>
      </c>
      <c r="Q124" s="104">
        <f t="shared" si="20"/>
        <v>13.2</v>
      </c>
      <c r="R124" s="105">
        <v>9</v>
      </c>
      <c r="S124" s="14">
        <f t="shared" si="21"/>
        <v>61.199999999999996</v>
      </c>
      <c r="T124" s="12" t="str">
        <f t="shared" si="22"/>
        <v>VERT</v>
      </c>
      <c r="U124" s="80"/>
    </row>
    <row r="125" spans="1:21" ht="20.25" customHeight="1">
      <c r="A125" s="134" t="s">
        <v>306</v>
      </c>
      <c r="B125" s="146" t="s">
        <v>12</v>
      </c>
      <c r="C125" s="126" t="s">
        <v>307</v>
      </c>
      <c r="D125" s="122" t="s">
        <v>308</v>
      </c>
      <c r="E125" s="127">
        <v>2013</v>
      </c>
      <c r="F125" s="106">
        <v>4</v>
      </c>
      <c r="G125" s="107">
        <v>9.5</v>
      </c>
      <c r="H125" s="94">
        <f t="shared" si="18"/>
        <v>13.5</v>
      </c>
      <c r="I125" s="108">
        <v>5</v>
      </c>
      <c r="J125" s="109">
        <v>8.2</v>
      </c>
      <c r="K125" s="97">
        <f t="shared" si="23"/>
        <v>13.2</v>
      </c>
      <c r="L125" s="114">
        <v>5</v>
      </c>
      <c r="M125" s="115">
        <v>7.6</v>
      </c>
      <c r="N125" s="101">
        <f t="shared" si="24"/>
        <v>12.6</v>
      </c>
      <c r="O125" s="116">
        <v>4</v>
      </c>
      <c r="P125" s="117">
        <v>9.4</v>
      </c>
      <c r="Q125" s="104">
        <f t="shared" si="20"/>
        <v>13.4</v>
      </c>
      <c r="R125" s="105">
        <v>8.45</v>
      </c>
      <c r="S125" s="14">
        <f t="shared" si="21"/>
        <v>61.14999999999999</v>
      </c>
      <c r="T125" s="12" t="str">
        <f t="shared" si="22"/>
        <v>VERT</v>
      </c>
      <c r="U125" s="80"/>
    </row>
    <row r="126" spans="1:21" ht="20.25" customHeight="1">
      <c r="A126" s="134" t="s">
        <v>92</v>
      </c>
      <c r="B126" s="143" t="s">
        <v>71</v>
      </c>
      <c r="C126" s="126" t="s">
        <v>93</v>
      </c>
      <c r="D126" s="122" t="s">
        <v>94</v>
      </c>
      <c r="E126" s="127">
        <v>2015</v>
      </c>
      <c r="F126" s="106">
        <v>4</v>
      </c>
      <c r="G126" s="107">
        <v>9.4</v>
      </c>
      <c r="H126" s="94">
        <f t="shared" si="18"/>
        <v>13.4</v>
      </c>
      <c r="I126" s="108">
        <v>4</v>
      </c>
      <c r="J126" s="109">
        <v>8.1</v>
      </c>
      <c r="K126" s="97">
        <f t="shared" si="23"/>
        <v>12.1</v>
      </c>
      <c r="L126" s="114">
        <v>4</v>
      </c>
      <c r="M126" s="115">
        <v>9.65</v>
      </c>
      <c r="N126" s="101">
        <f t="shared" si="24"/>
        <v>13.65</v>
      </c>
      <c r="O126" s="116">
        <v>4</v>
      </c>
      <c r="P126" s="117">
        <v>9.2</v>
      </c>
      <c r="Q126" s="104">
        <f t="shared" si="20"/>
        <v>13.2</v>
      </c>
      <c r="R126" s="105">
        <v>8.65</v>
      </c>
      <c r="S126" s="14">
        <f t="shared" si="21"/>
        <v>61</v>
      </c>
      <c r="T126" s="12" t="str">
        <f t="shared" si="22"/>
        <v>VERT</v>
      </c>
      <c r="U126" s="80"/>
    </row>
    <row r="127" spans="1:21" ht="20.25" customHeight="1">
      <c r="A127" s="134" t="s">
        <v>97</v>
      </c>
      <c r="B127" s="143" t="s">
        <v>71</v>
      </c>
      <c r="C127" s="126" t="s">
        <v>98</v>
      </c>
      <c r="D127" s="122" t="s">
        <v>99</v>
      </c>
      <c r="E127" s="127">
        <v>2015</v>
      </c>
      <c r="F127" s="106">
        <v>4</v>
      </c>
      <c r="G127" s="107">
        <v>9.15</v>
      </c>
      <c r="H127" s="94">
        <f t="shared" si="18"/>
        <v>13.15</v>
      </c>
      <c r="I127" s="108">
        <v>4</v>
      </c>
      <c r="J127" s="109">
        <v>9.2</v>
      </c>
      <c r="K127" s="97">
        <f t="shared" si="23"/>
        <v>13.2</v>
      </c>
      <c r="L127" s="114">
        <v>4</v>
      </c>
      <c r="M127" s="115">
        <v>9.3</v>
      </c>
      <c r="N127" s="101">
        <f t="shared" si="24"/>
        <v>13.3</v>
      </c>
      <c r="O127" s="116">
        <v>4</v>
      </c>
      <c r="P127" s="117">
        <v>8.8</v>
      </c>
      <c r="Q127" s="104">
        <f t="shared" si="20"/>
        <v>12.8</v>
      </c>
      <c r="R127" s="105">
        <v>8.55</v>
      </c>
      <c r="S127" s="14">
        <f t="shared" si="21"/>
        <v>61</v>
      </c>
      <c r="T127" s="12" t="str">
        <f t="shared" si="22"/>
        <v>VERT</v>
      </c>
      <c r="U127" s="80"/>
    </row>
    <row r="128" spans="1:21" ht="20.25" customHeight="1">
      <c r="A128" s="134" t="s">
        <v>159</v>
      </c>
      <c r="B128" s="143" t="s">
        <v>71</v>
      </c>
      <c r="C128" s="126" t="s">
        <v>160</v>
      </c>
      <c r="D128" s="122" t="s">
        <v>31</v>
      </c>
      <c r="E128" s="127">
        <v>2014</v>
      </c>
      <c r="F128" s="106">
        <v>4</v>
      </c>
      <c r="G128" s="107">
        <v>9.8</v>
      </c>
      <c r="H128" s="94">
        <f t="shared" si="18"/>
        <v>13.8</v>
      </c>
      <c r="I128" s="108">
        <v>4</v>
      </c>
      <c r="J128" s="109">
        <v>8.7</v>
      </c>
      <c r="K128" s="97">
        <f t="shared" si="23"/>
        <v>12.7</v>
      </c>
      <c r="L128" s="114">
        <v>4</v>
      </c>
      <c r="M128" s="115">
        <v>9.15</v>
      </c>
      <c r="N128" s="101">
        <f t="shared" si="24"/>
        <v>13.15</v>
      </c>
      <c r="O128" s="116">
        <v>4</v>
      </c>
      <c r="P128" s="117">
        <v>9</v>
      </c>
      <c r="Q128" s="104">
        <f t="shared" si="20"/>
        <v>13</v>
      </c>
      <c r="R128" s="105">
        <v>8.25</v>
      </c>
      <c r="S128" s="14">
        <f t="shared" si="21"/>
        <v>60.9</v>
      </c>
      <c r="T128" s="12" t="str">
        <f t="shared" si="22"/>
        <v>VERT</v>
      </c>
      <c r="U128" s="80"/>
    </row>
    <row r="129" spans="1:21" ht="20.25" customHeight="1">
      <c r="A129" s="135" t="s">
        <v>402</v>
      </c>
      <c r="B129" s="144" t="s">
        <v>20</v>
      </c>
      <c r="C129" s="126" t="s">
        <v>403</v>
      </c>
      <c r="D129" s="122" t="s">
        <v>404</v>
      </c>
      <c r="E129" s="127">
        <v>2012</v>
      </c>
      <c r="F129" s="106">
        <v>5</v>
      </c>
      <c r="G129" s="107">
        <v>9.4</v>
      </c>
      <c r="H129" s="94">
        <f t="shared" si="18"/>
        <v>14.4</v>
      </c>
      <c r="I129" s="108">
        <v>5</v>
      </c>
      <c r="J129" s="109">
        <v>8.3</v>
      </c>
      <c r="K129" s="97">
        <f t="shared" si="23"/>
        <v>13.3</v>
      </c>
      <c r="L129" s="114">
        <v>6</v>
      </c>
      <c r="M129" s="115">
        <v>6.55</v>
      </c>
      <c r="N129" s="101">
        <f t="shared" si="24"/>
        <v>12.55</v>
      </c>
      <c r="O129" s="116">
        <v>5.5</v>
      </c>
      <c r="P129" s="117">
        <v>6.75</v>
      </c>
      <c r="Q129" s="104">
        <f t="shared" si="20"/>
        <v>12.25</v>
      </c>
      <c r="R129" s="105">
        <v>8.05</v>
      </c>
      <c r="S129" s="14">
        <f t="shared" si="21"/>
        <v>60.55</v>
      </c>
      <c r="T129" s="12" t="str">
        <f t="shared" si="22"/>
        <v>VERT</v>
      </c>
      <c r="U129" s="80"/>
    </row>
    <row r="130" spans="1:21" ht="20.25" customHeight="1">
      <c r="A130" s="134" t="s">
        <v>70</v>
      </c>
      <c r="B130" s="143" t="s">
        <v>71</v>
      </c>
      <c r="C130" s="126" t="s">
        <v>72</v>
      </c>
      <c r="D130" s="122" t="s">
        <v>73</v>
      </c>
      <c r="E130" s="127">
        <v>2015</v>
      </c>
      <c r="F130" s="106">
        <v>4</v>
      </c>
      <c r="G130" s="107">
        <v>9.45</v>
      </c>
      <c r="H130" s="94">
        <f aca="true" t="shared" si="25" ref="H130:H157">SUM(F130:G130)</f>
        <v>13.45</v>
      </c>
      <c r="I130" s="108">
        <v>4</v>
      </c>
      <c r="J130" s="109">
        <v>9</v>
      </c>
      <c r="K130" s="97">
        <f t="shared" si="23"/>
        <v>13</v>
      </c>
      <c r="L130" s="114">
        <v>4</v>
      </c>
      <c r="M130" s="115">
        <v>9.6</v>
      </c>
      <c r="N130" s="101">
        <f t="shared" si="24"/>
        <v>13.6</v>
      </c>
      <c r="O130" s="116">
        <v>4</v>
      </c>
      <c r="P130" s="117">
        <v>7.4</v>
      </c>
      <c r="Q130" s="104">
        <f aca="true" t="shared" si="26" ref="Q130:Q157">SUM(O130:P130)</f>
        <v>11.4</v>
      </c>
      <c r="R130" s="105">
        <v>9</v>
      </c>
      <c r="S130" s="14">
        <f aca="true" t="shared" si="27" ref="S130:S157">SUM(Q130,H130,K130,N130,R130)</f>
        <v>60.45</v>
      </c>
      <c r="T130" s="12" t="str">
        <f aca="true" t="shared" si="28" ref="T130:T157">IF(S130=0,"Absent",IF(S130&lt;56,"BLANC",IF(S130&gt;=74,"TRICOLORE",IF(AND(S130&gt;=56,S130&lt;62),"VERT",IF(AND(S130&gt;=62,S130&lt;70),"BLEU",IF(AND(S130&gt;=70,S130&lt;74),"MARRON","BLANC"))))))</f>
        <v>VERT</v>
      </c>
      <c r="U130" s="80"/>
    </row>
    <row r="131" spans="1:21" ht="20.25" customHeight="1">
      <c r="A131" s="134" t="s">
        <v>149</v>
      </c>
      <c r="B131" s="143" t="s">
        <v>71</v>
      </c>
      <c r="C131" s="126" t="s">
        <v>150</v>
      </c>
      <c r="D131" s="122" t="s">
        <v>151</v>
      </c>
      <c r="E131" s="127">
        <v>2014</v>
      </c>
      <c r="F131" s="106">
        <v>4</v>
      </c>
      <c r="G131" s="107">
        <v>9.7</v>
      </c>
      <c r="H131" s="94">
        <f t="shared" si="25"/>
        <v>13.7</v>
      </c>
      <c r="I131" s="108">
        <v>4</v>
      </c>
      <c r="J131" s="109">
        <v>9</v>
      </c>
      <c r="K131" s="97">
        <f t="shared" si="23"/>
        <v>13</v>
      </c>
      <c r="L131" s="114">
        <v>4</v>
      </c>
      <c r="M131" s="115">
        <v>9.1</v>
      </c>
      <c r="N131" s="101">
        <f t="shared" si="24"/>
        <v>13.1</v>
      </c>
      <c r="O131" s="116">
        <v>4</v>
      </c>
      <c r="P131" s="117">
        <v>8.75</v>
      </c>
      <c r="Q131" s="104">
        <f t="shared" si="26"/>
        <v>12.75</v>
      </c>
      <c r="R131" s="105">
        <v>7.05</v>
      </c>
      <c r="S131" s="14">
        <f t="shared" si="27"/>
        <v>59.6</v>
      </c>
      <c r="T131" s="12" t="str">
        <f t="shared" si="28"/>
        <v>VERT</v>
      </c>
      <c r="U131" s="80"/>
    </row>
    <row r="132" spans="1:21" ht="20.25" customHeight="1">
      <c r="A132" s="134" t="s">
        <v>167</v>
      </c>
      <c r="B132" s="143" t="s">
        <v>71</v>
      </c>
      <c r="C132" s="126" t="s">
        <v>168</v>
      </c>
      <c r="D132" s="122" t="s">
        <v>169</v>
      </c>
      <c r="E132" s="127">
        <v>2014</v>
      </c>
      <c r="F132" s="106">
        <v>4</v>
      </c>
      <c r="G132" s="107">
        <v>9.5</v>
      </c>
      <c r="H132" s="94">
        <f t="shared" si="25"/>
        <v>13.5</v>
      </c>
      <c r="I132" s="108">
        <v>4</v>
      </c>
      <c r="J132" s="109">
        <v>8.2</v>
      </c>
      <c r="K132" s="97">
        <f t="shared" si="23"/>
        <v>12.2</v>
      </c>
      <c r="L132" s="114">
        <v>4</v>
      </c>
      <c r="M132" s="115">
        <v>8.85</v>
      </c>
      <c r="N132" s="101">
        <f t="shared" si="24"/>
        <v>12.85</v>
      </c>
      <c r="O132" s="116">
        <v>4</v>
      </c>
      <c r="P132" s="117">
        <v>8.1</v>
      </c>
      <c r="Q132" s="104">
        <f t="shared" si="26"/>
        <v>12.1</v>
      </c>
      <c r="R132" s="105">
        <v>8.15</v>
      </c>
      <c r="S132" s="14">
        <f t="shared" si="27"/>
        <v>58.8</v>
      </c>
      <c r="T132" s="12" t="str">
        <f t="shared" si="28"/>
        <v>VERT</v>
      </c>
      <c r="U132" s="80"/>
    </row>
    <row r="133" spans="1:21" ht="20.25" customHeight="1">
      <c r="A133" s="134" t="s">
        <v>164</v>
      </c>
      <c r="B133" s="143" t="s">
        <v>71</v>
      </c>
      <c r="C133" s="126" t="s">
        <v>165</v>
      </c>
      <c r="D133" s="122" t="s">
        <v>166</v>
      </c>
      <c r="E133" s="127">
        <v>2014</v>
      </c>
      <c r="F133" s="106">
        <v>4</v>
      </c>
      <c r="G133" s="107">
        <v>9.75</v>
      </c>
      <c r="H133" s="94">
        <f t="shared" si="25"/>
        <v>13.75</v>
      </c>
      <c r="I133" s="108">
        <v>4</v>
      </c>
      <c r="J133" s="109">
        <v>9.1</v>
      </c>
      <c r="K133" s="97">
        <f t="shared" si="23"/>
        <v>13.1</v>
      </c>
      <c r="L133" s="114">
        <v>4</v>
      </c>
      <c r="M133" s="115">
        <v>8.95</v>
      </c>
      <c r="N133" s="101">
        <f t="shared" si="24"/>
        <v>12.95</v>
      </c>
      <c r="O133" s="116">
        <v>4</v>
      </c>
      <c r="P133" s="117">
        <v>8.8</v>
      </c>
      <c r="Q133" s="104">
        <f t="shared" si="26"/>
        <v>12.8</v>
      </c>
      <c r="R133" s="105">
        <v>6</v>
      </c>
      <c r="S133" s="14">
        <f t="shared" si="27"/>
        <v>58.599999999999994</v>
      </c>
      <c r="T133" s="12" t="str">
        <f t="shared" si="28"/>
        <v>VERT</v>
      </c>
      <c r="U133" s="80"/>
    </row>
    <row r="134" spans="1:21" ht="20.25" customHeight="1">
      <c r="A134" s="135" t="s">
        <v>393</v>
      </c>
      <c r="B134" s="143" t="s">
        <v>71</v>
      </c>
      <c r="C134" s="126" t="s">
        <v>394</v>
      </c>
      <c r="D134" s="122" t="s">
        <v>395</v>
      </c>
      <c r="E134" s="127">
        <v>2012</v>
      </c>
      <c r="F134" s="106">
        <v>6</v>
      </c>
      <c r="G134" s="107">
        <v>9.5</v>
      </c>
      <c r="H134" s="94">
        <f t="shared" si="25"/>
        <v>15.5</v>
      </c>
      <c r="I134" s="108">
        <v>4.5</v>
      </c>
      <c r="J134" s="109">
        <v>2</v>
      </c>
      <c r="K134" s="97">
        <f t="shared" si="23"/>
        <v>6.5</v>
      </c>
      <c r="L134" s="114">
        <v>6</v>
      </c>
      <c r="M134" s="115">
        <v>7.05</v>
      </c>
      <c r="N134" s="101">
        <f t="shared" si="24"/>
        <v>13.05</v>
      </c>
      <c r="O134" s="116">
        <v>7</v>
      </c>
      <c r="P134" s="117">
        <v>7.25</v>
      </c>
      <c r="Q134" s="104">
        <f t="shared" si="26"/>
        <v>14.25</v>
      </c>
      <c r="R134" s="105">
        <v>9.2</v>
      </c>
      <c r="S134" s="14">
        <f t="shared" si="27"/>
        <v>58.5</v>
      </c>
      <c r="T134" s="12" t="str">
        <f t="shared" si="28"/>
        <v>VERT</v>
      </c>
      <c r="U134" s="80"/>
    </row>
    <row r="135" spans="1:21" ht="20.25" customHeight="1">
      <c r="A135" s="134" t="s">
        <v>170</v>
      </c>
      <c r="B135" s="144" t="s">
        <v>20</v>
      </c>
      <c r="C135" s="126" t="s">
        <v>171</v>
      </c>
      <c r="D135" s="122" t="s">
        <v>172</v>
      </c>
      <c r="E135" s="127">
        <v>2014</v>
      </c>
      <c r="F135" s="106">
        <v>5</v>
      </c>
      <c r="G135" s="107">
        <v>8.8</v>
      </c>
      <c r="H135" s="94">
        <f t="shared" si="25"/>
        <v>13.8</v>
      </c>
      <c r="I135" s="108">
        <v>5</v>
      </c>
      <c r="J135" s="109">
        <v>7.4</v>
      </c>
      <c r="K135" s="97">
        <f t="shared" si="23"/>
        <v>12.4</v>
      </c>
      <c r="L135" s="114">
        <v>5.5</v>
      </c>
      <c r="M135" s="115">
        <v>7.9</v>
      </c>
      <c r="N135" s="101">
        <f t="shared" si="24"/>
        <v>13.4</v>
      </c>
      <c r="O135" s="116">
        <v>5.5</v>
      </c>
      <c r="P135" s="117">
        <v>6.7</v>
      </c>
      <c r="Q135" s="104">
        <f t="shared" si="26"/>
        <v>12.2</v>
      </c>
      <c r="R135" s="105">
        <v>6.7</v>
      </c>
      <c r="S135" s="14">
        <f t="shared" si="27"/>
        <v>58.5</v>
      </c>
      <c r="T135" s="12" t="str">
        <f t="shared" si="28"/>
        <v>VERT</v>
      </c>
      <c r="U135" s="80"/>
    </row>
    <row r="136" spans="1:21" ht="20.25" customHeight="1">
      <c r="A136" s="134" t="s">
        <v>100</v>
      </c>
      <c r="B136" s="143" t="s">
        <v>71</v>
      </c>
      <c r="C136" s="126" t="s">
        <v>101</v>
      </c>
      <c r="D136" s="122" t="s">
        <v>51</v>
      </c>
      <c r="E136" s="127">
        <v>2015</v>
      </c>
      <c r="F136" s="106">
        <v>4</v>
      </c>
      <c r="G136" s="107">
        <v>9.05</v>
      </c>
      <c r="H136" s="94">
        <f t="shared" si="25"/>
        <v>13.05</v>
      </c>
      <c r="I136" s="108">
        <v>4</v>
      </c>
      <c r="J136" s="109">
        <v>7.5</v>
      </c>
      <c r="K136" s="97">
        <f t="shared" si="23"/>
        <v>11.5</v>
      </c>
      <c r="L136" s="114">
        <v>4</v>
      </c>
      <c r="M136" s="115">
        <v>9.1</v>
      </c>
      <c r="N136" s="101">
        <f t="shared" si="24"/>
        <v>13.1</v>
      </c>
      <c r="O136" s="116">
        <v>3</v>
      </c>
      <c r="P136" s="117">
        <v>9</v>
      </c>
      <c r="Q136" s="104">
        <f t="shared" si="26"/>
        <v>12</v>
      </c>
      <c r="R136" s="105">
        <v>8.35</v>
      </c>
      <c r="S136" s="14">
        <f t="shared" si="27"/>
        <v>58</v>
      </c>
      <c r="T136" s="12" t="str">
        <f t="shared" si="28"/>
        <v>VERT</v>
      </c>
      <c r="U136" s="80"/>
    </row>
    <row r="137" spans="1:21" ht="20.25" customHeight="1">
      <c r="A137" s="134" t="s">
        <v>194</v>
      </c>
      <c r="B137" s="146" t="s">
        <v>12</v>
      </c>
      <c r="C137" s="126" t="s">
        <v>195</v>
      </c>
      <c r="D137" s="122" t="s">
        <v>196</v>
      </c>
      <c r="E137" s="127">
        <v>2014</v>
      </c>
      <c r="F137" s="106">
        <v>4</v>
      </c>
      <c r="G137" s="107">
        <v>9.4</v>
      </c>
      <c r="H137" s="94">
        <f t="shared" si="25"/>
        <v>13.4</v>
      </c>
      <c r="I137" s="108">
        <v>5</v>
      </c>
      <c r="J137" s="109">
        <v>8.65</v>
      </c>
      <c r="K137" s="97">
        <f aca="true" t="shared" si="29" ref="K137:K148">SUM(I137:J137)</f>
        <v>13.65</v>
      </c>
      <c r="L137" s="114">
        <v>5</v>
      </c>
      <c r="M137" s="115">
        <v>6.15</v>
      </c>
      <c r="N137" s="101">
        <f t="shared" si="24"/>
        <v>11.15</v>
      </c>
      <c r="O137" s="116">
        <v>4</v>
      </c>
      <c r="P137" s="117">
        <v>9.15</v>
      </c>
      <c r="Q137" s="104">
        <f t="shared" si="26"/>
        <v>13.15</v>
      </c>
      <c r="R137" s="105">
        <v>6.6</v>
      </c>
      <c r="S137" s="14">
        <f t="shared" si="27"/>
        <v>57.95</v>
      </c>
      <c r="T137" s="12" t="str">
        <f t="shared" si="28"/>
        <v>VERT</v>
      </c>
      <c r="U137" s="80"/>
    </row>
    <row r="138" spans="1:21" ht="20.25" customHeight="1">
      <c r="A138" s="134" t="s">
        <v>139</v>
      </c>
      <c r="B138" s="142" t="s">
        <v>24</v>
      </c>
      <c r="C138" s="128" t="s">
        <v>140</v>
      </c>
      <c r="D138" s="128" t="s">
        <v>26</v>
      </c>
      <c r="E138" s="125">
        <v>2014</v>
      </c>
      <c r="F138" s="106">
        <v>0</v>
      </c>
      <c r="G138" s="107">
        <v>0</v>
      </c>
      <c r="H138" s="94">
        <f t="shared" si="25"/>
        <v>0</v>
      </c>
      <c r="I138" s="108">
        <v>0</v>
      </c>
      <c r="J138" s="109">
        <v>0</v>
      </c>
      <c r="K138" s="97">
        <f t="shared" si="29"/>
        <v>0</v>
      </c>
      <c r="L138" s="114">
        <v>0</v>
      </c>
      <c r="M138" s="115">
        <v>0</v>
      </c>
      <c r="N138" s="101">
        <f t="shared" si="24"/>
        <v>0</v>
      </c>
      <c r="O138" s="116">
        <v>0</v>
      </c>
      <c r="P138" s="117">
        <v>0</v>
      </c>
      <c r="Q138" s="104">
        <f t="shared" si="26"/>
        <v>0</v>
      </c>
      <c r="R138" s="105">
        <v>0</v>
      </c>
      <c r="S138" s="14">
        <f t="shared" si="27"/>
        <v>0</v>
      </c>
      <c r="T138" s="12" t="str">
        <f t="shared" si="28"/>
        <v>Absent</v>
      </c>
      <c r="U138" s="80"/>
    </row>
    <row r="139" spans="1:21" ht="20.25" customHeight="1">
      <c r="A139" s="134" t="s">
        <v>141</v>
      </c>
      <c r="B139" s="142" t="s">
        <v>24</v>
      </c>
      <c r="C139" s="128" t="s">
        <v>142</v>
      </c>
      <c r="D139" s="128" t="s">
        <v>16</v>
      </c>
      <c r="E139" s="125">
        <v>2014</v>
      </c>
      <c r="F139" s="106">
        <v>0</v>
      </c>
      <c r="G139" s="107">
        <v>0</v>
      </c>
      <c r="H139" s="94">
        <f t="shared" si="25"/>
        <v>0</v>
      </c>
      <c r="I139" s="108">
        <v>0</v>
      </c>
      <c r="J139" s="109">
        <v>0</v>
      </c>
      <c r="K139" s="97">
        <f t="shared" si="29"/>
        <v>0</v>
      </c>
      <c r="L139" s="114">
        <v>0</v>
      </c>
      <c r="M139" s="115">
        <v>0</v>
      </c>
      <c r="N139" s="101">
        <f t="shared" si="24"/>
        <v>0</v>
      </c>
      <c r="O139" s="116">
        <v>0</v>
      </c>
      <c r="P139" s="117">
        <v>0</v>
      </c>
      <c r="Q139" s="104">
        <f t="shared" si="26"/>
        <v>0</v>
      </c>
      <c r="R139" s="105">
        <v>0</v>
      </c>
      <c r="S139" s="14">
        <f t="shared" si="27"/>
        <v>0</v>
      </c>
      <c r="T139" s="12" t="str">
        <f t="shared" si="28"/>
        <v>Absent</v>
      </c>
      <c r="U139" s="80"/>
    </row>
    <row r="140" spans="1:21" ht="20.25" customHeight="1">
      <c r="A140" s="134" t="s">
        <v>226</v>
      </c>
      <c r="B140" s="142" t="s">
        <v>24</v>
      </c>
      <c r="C140" s="128" t="s">
        <v>227</v>
      </c>
      <c r="D140" s="128" t="s">
        <v>228</v>
      </c>
      <c r="E140" s="129">
        <v>2013</v>
      </c>
      <c r="F140" s="106">
        <v>0</v>
      </c>
      <c r="G140" s="107">
        <v>0</v>
      </c>
      <c r="H140" s="94">
        <f t="shared" si="25"/>
        <v>0</v>
      </c>
      <c r="I140" s="108">
        <v>0</v>
      </c>
      <c r="J140" s="109">
        <v>0</v>
      </c>
      <c r="K140" s="97">
        <f t="shared" si="29"/>
        <v>0</v>
      </c>
      <c r="L140" s="114">
        <v>0</v>
      </c>
      <c r="M140" s="115">
        <v>0</v>
      </c>
      <c r="N140" s="101">
        <f t="shared" si="24"/>
        <v>0</v>
      </c>
      <c r="O140" s="116">
        <v>0</v>
      </c>
      <c r="P140" s="117">
        <v>0</v>
      </c>
      <c r="Q140" s="104">
        <f t="shared" si="26"/>
        <v>0</v>
      </c>
      <c r="R140" s="105">
        <v>0</v>
      </c>
      <c r="S140" s="14">
        <f t="shared" si="27"/>
        <v>0</v>
      </c>
      <c r="T140" s="12" t="str">
        <f t="shared" si="28"/>
        <v>Absent</v>
      </c>
      <c r="U140" s="80"/>
    </row>
    <row r="141" spans="1:21" ht="20.25" customHeight="1">
      <c r="A141" s="135" t="s">
        <v>359</v>
      </c>
      <c r="B141" s="142" t="s">
        <v>24</v>
      </c>
      <c r="C141" s="128" t="s">
        <v>140</v>
      </c>
      <c r="D141" s="128" t="s">
        <v>29</v>
      </c>
      <c r="E141" s="125">
        <v>2012</v>
      </c>
      <c r="F141" s="106">
        <v>0</v>
      </c>
      <c r="G141" s="107">
        <v>0</v>
      </c>
      <c r="H141" s="94">
        <f t="shared" si="25"/>
        <v>0</v>
      </c>
      <c r="I141" s="108">
        <v>0</v>
      </c>
      <c r="J141" s="109">
        <v>0</v>
      </c>
      <c r="K141" s="97">
        <f t="shared" si="29"/>
        <v>0</v>
      </c>
      <c r="L141" s="114">
        <v>0</v>
      </c>
      <c r="M141" s="115">
        <v>0</v>
      </c>
      <c r="N141" s="101">
        <f t="shared" si="24"/>
        <v>0</v>
      </c>
      <c r="O141" s="116">
        <v>0</v>
      </c>
      <c r="P141" s="117">
        <v>0</v>
      </c>
      <c r="Q141" s="104">
        <f t="shared" si="26"/>
        <v>0</v>
      </c>
      <c r="R141" s="105">
        <v>0</v>
      </c>
      <c r="S141" s="14">
        <f t="shared" si="27"/>
        <v>0</v>
      </c>
      <c r="T141" s="12" t="str">
        <f t="shared" si="28"/>
        <v>Absent</v>
      </c>
      <c r="U141" s="80"/>
    </row>
    <row r="142" spans="1:21" ht="20.25" customHeight="1">
      <c r="A142" s="134" t="s">
        <v>95</v>
      </c>
      <c r="B142" s="143" t="s">
        <v>71</v>
      </c>
      <c r="C142" s="126" t="s">
        <v>93</v>
      </c>
      <c r="D142" s="122" t="s">
        <v>96</v>
      </c>
      <c r="E142" s="127">
        <v>2015</v>
      </c>
      <c r="F142" s="106">
        <v>0</v>
      </c>
      <c r="G142" s="107">
        <v>0</v>
      </c>
      <c r="H142" s="94">
        <f t="shared" si="25"/>
        <v>0</v>
      </c>
      <c r="I142" s="108">
        <v>0</v>
      </c>
      <c r="J142" s="109">
        <v>0</v>
      </c>
      <c r="K142" s="97">
        <f t="shared" si="29"/>
        <v>0</v>
      </c>
      <c r="L142" s="114">
        <v>0</v>
      </c>
      <c r="M142" s="115">
        <v>0</v>
      </c>
      <c r="N142" s="101">
        <f t="shared" si="24"/>
        <v>0</v>
      </c>
      <c r="O142" s="116">
        <v>0</v>
      </c>
      <c r="P142" s="117">
        <v>0</v>
      </c>
      <c r="Q142" s="104">
        <f t="shared" si="26"/>
        <v>0</v>
      </c>
      <c r="R142" s="105">
        <v>0</v>
      </c>
      <c r="S142" s="14">
        <f t="shared" si="27"/>
        <v>0</v>
      </c>
      <c r="T142" s="12" t="str">
        <f t="shared" si="28"/>
        <v>Absent</v>
      </c>
      <c r="U142" s="80"/>
    </row>
    <row r="143" spans="1:21" ht="20.25" customHeight="1">
      <c r="A143" s="134" t="s">
        <v>102</v>
      </c>
      <c r="B143" s="143" t="s">
        <v>71</v>
      </c>
      <c r="C143" s="126" t="s">
        <v>103</v>
      </c>
      <c r="D143" s="122" t="s">
        <v>104</v>
      </c>
      <c r="E143" s="127">
        <v>2015</v>
      </c>
      <c r="F143" s="106">
        <v>0</v>
      </c>
      <c r="G143" s="107">
        <v>0</v>
      </c>
      <c r="H143" s="94">
        <f t="shared" si="25"/>
        <v>0</v>
      </c>
      <c r="I143" s="108">
        <v>0</v>
      </c>
      <c r="J143" s="109">
        <v>0</v>
      </c>
      <c r="K143" s="97">
        <f t="shared" si="29"/>
        <v>0</v>
      </c>
      <c r="L143" s="114">
        <v>0</v>
      </c>
      <c r="M143" s="115">
        <v>0</v>
      </c>
      <c r="N143" s="101">
        <f t="shared" si="24"/>
        <v>0</v>
      </c>
      <c r="O143" s="116">
        <v>0</v>
      </c>
      <c r="P143" s="117">
        <v>0</v>
      </c>
      <c r="Q143" s="104">
        <f t="shared" si="26"/>
        <v>0</v>
      </c>
      <c r="R143" s="105">
        <v>0</v>
      </c>
      <c r="S143" s="14">
        <f t="shared" si="27"/>
        <v>0</v>
      </c>
      <c r="T143" s="12" t="str">
        <f t="shared" si="28"/>
        <v>Absent</v>
      </c>
      <c r="U143" s="80"/>
    </row>
    <row r="144" spans="1:21" ht="20.25" customHeight="1">
      <c r="A144" s="134" t="s">
        <v>105</v>
      </c>
      <c r="B144" s="143" t="s">
        <v>71</v>
      </c>
      <c r="C144" s="126" t="s">
        <v>106</v>
      </c>
      <c r="D144" s="122" t="s">
        <v>15</v>
      </c>
      <c r="E144" s="127">
        <v>2015</v>
      </c>
      <c r="F144" s="106">
        <v>0</v>
      </c>
      <c r="G144" s="107">
        <v>0</v>
      </c>
      <c r="H144" s="94">
        <f t="shared" si="25"/>
        <v>0</v>
      </c>
      <c r="I144" s="108">
        <v>0</v>
      </c>
      <c r="J144" s="109">
        <v>0</v>
      </c>
      <c r="K144" s="97">
        <f t="shared" si="29"/>
        <v>0</v>
      </c>
      <c r="L144" s="114">
        <v>0</v>
      </c>
      <c r="M144" s="115">
        <v>0</v>
      </c>
      <c r="N144" s="101">
        <f t="shared" si="24"/>
        <v>0</v>
      </c>
      <c r="O144" s="116">
        <v>0</v>
      </c>
      <c r="P144" s="117">
        <v>0</v>
      </c>
      <c r="Q144" s="104">
        <f t="shared" si="26"/>
        <v>0</v>
      </c>
      <c r="R144" s="105">
        <v>0</v>
      </c>
      <c r="S144" s="14">
        <f t="shared" si="27"/>
        <v>0</v>
      </c>
      <c r="T144" s="12" t="str">
        <f t="shared" si="28"/>
        <v>Absent</v>
      </c>
      <c r="U144" s="80"/>
    </row>
    <row r="145" spans="1:21" ht="20.25" customHeight="1">
      <c r="A145" s="134" t="s">
        <v>161</v>
      </c>
      <c r="B145" s="143" t="s">
        <v>71</v>
      </c>
      <c r="C145" s="126" t="s">
        <v>162</v>
      </c>
      <c r="D145" s="122" t="s">
        <v>163</v>
      </c>
      <c r="E145" s="127">
        <v>2014</v>
      </c>
      <c r="F145" s="106">
        <v>0</v>
      </c>
      <c r="G145" s="107">
        <v>0</v>
      </c>
      <c r="H145" s="94">
        <f t="shared" si="25"/>
        <v>0</v>
      </c>
      <c r="I145" s="108">
        <v>0</v>
      </c>
      <c r="J145" s="109">
        <v>0</v>
      </c>
      <c r="K145" s="97">
        <f t="shared" si="29"/>
        <v>0</v>
      </c>
      <c r="L145" s="114">
        <v>0</v>
      </c>
      <c r="M145" s="115">
        <v>0</v>
      </c>
      <c r="N145" s="101">
        <f t="shared" si="24"/>
        <v>0</v>
      </c>
      <c r="O145" s="116">
        <v>0</v>
      </c>
      <c r="P145" s="117">
        <v>0</v>
      </c>
      <c r="Q145" s="104">
        <f t="shared" si="26"/>
        <v>0</v>
      </c>
      <c r="R145" s="105">
        <v>0</v>
      </c>
      <c r="S145" s="14">
        <f t="shared" si="27"/>
        <v>0</v>
      </c>
      <c r="T145" s="12" t="str">
        <f t="shared" si="28"/>
        <v>Absent</v>
      </c>
      <c r="U145" s="80"/>
    </row>
    <row r="146" spans="1:21" ht="20.25" customHeight="1">
      <c r="A146" s="134" t="s">
        <v>260</v>
      </c>
      <c r="B146" s="143" t="s">
        <v>71</v>
      </c>
      <c r="C146" s="126" t="s">
        <v>261</v>
      </c>
      <c r="D146" s="122" t="s">
        <v>262</v>
      </c>
      <c r="E146" s="127">
        <v>2013</v>
      </c>
      <c r="F146" s="106">
        <v>0</v>
      </c>
      <c r="G146" s="107">
        <v>0</v>
      </c>
      <c r="H146" s="94">
        <f t="shared" si="25"/>
        <v>0</v>
      </c>
      <c r="I146" s="108">
        <v>0</v>
      </c>
      <c r="J146" s="109">
        <v>0</v>
      </c>
      <c r="K146" s="97">
        <f t="shared" si="29"/>
        <v>0</v>
      </c>
      <c r="L146" s="114">
        <v>0</v>
      </c>
      <c r="M146" s="115">
        <v>0</v>
      </c>
      <c r="N146" s="101">
        <f t="shared" si="24"/>
        <v>0</v>
      </c>
      <c r="O146" s="116">
        <v>0</v>
      </c>
      <c r="P146" s="117">
        <v>0</v>
      </c>
      <c r="Q146" s="104">
        <f t="shared" si="26"/>
        <v>0</v>
      </c>
      <c r="R146" s="105">
        <v>0</v>
      </c>
      <c r="S146" s="14">
        <f t="shared" si="27"/>
        <v>0</v>
      </c>
      <c r="T146" s="12" t="str">
        <f t="shared" si="28"/>
        <v>Absent</v>
      </c>
      <c r="U146" s="80"/>
    </row>
    <row r="147" spans="1:21" ht="20.25" customHeight="1">
      <c r="A147" s="134" t="s">
        <v>278</v>
      </c>
      <c r="B147" s="143" t="s">
        <v>71</v>
      </c>
      <c r="C147" s="126" t="s">
        <v>279</v>
      </c>
      <c r="D147" s="122" t="s">
        <v>79</v>
      </c>
      <c r="E147" s="127">
        <v>2013</v>
      </c>
      <c r="F147" s="106">
        <v>0</v>
      </c>
      <c r="G147" s="107">
        <v>0</v>
      </c>
      <c r="H147" s="94">
        <f t="shared" si="25"/>
        <v>0</v>
      </c>
      <c r="I147" s="108">
        <v>0</v>
      </c>
      <c r="J147" s="109">
        <v>0</v>
      </c>
      <c r="K147" s="97">
        <f t="shared" si="29"/>
        <v>0</v>
      </c>
      <c r="L147" s="114">
        <v>0</v>
      </c>
      <c r="M147" s="115">
        <v>0</v>
      </c>
      <c r="N147" s="101">
        <f t="shared" si="24"/>
        <v>0</v>
      </c>
      <c r="O147" s="116">
        <v>0</v>
      </c>
      <c r="P147" s="117">
        <v>0</v>
      </c>
      <c r="Q147" s="104">
        <f t="shared" si="26"/>
        <v>0</v>
      </c>
      <c r="R147" s="105">
        <v>0</v>
      </c>
      <c r="S147" s="14">
        <f t="shared" si="27"/>
        <v>0</v>
      </c>
      <c r="T147" s="12" t="str">
        <f t="shared" si="28"/>
        <v>Absent</v>
      </c>
      <c r="U147" s="80"/>
    </row>
    <row r="148" spans="1:21" ht="20.25" customHeight="1">
      <c r="A148" s="135" t="s">
        <v>368</v>
      </c>
      <c r="B148" s="143" t="s">
        <v>71</v>
      </c>
      <c r="C148" s="126" t="s">
        <v>369</v>
      </c>
      <c r="D148" s="122" t="s">
        <v>32</v>
      </c>
      <c r="E148" s="127">
        <v>2012</v>
      </c>
      <c r="F148" s="106">
        <v>0</v>
      </c>
      <c r="G148" s="107">
        <v>0</v>
      </c>
      <c r="H148" s="94">
        <f t="shared" si="25"/>
        <v>0</v>
      </c>
      <c r="I148" s="108">
        <v>0</v>
      </c>
      <c r="J148" s="109">
        <v>0</v>
      </c>
      <c r="K148" s="97">
        <f t="shared" si="29"/>
        <v>0</v>
      </c>
      <c r="L148" s="114">
        <v>0</v>
      </c>
      <c r="M148" s="115">
        <v>0</v>
      </c>
      <c r="N148" s="101">
        <f t="shared" si="24"/>
        <v>0</v>
      </c>
      <c r="O148" s="116">
        <v>0</v>
      </c>
      <c r="P148" s="117">
        <v>0</v>
      </c>
      <c r="Q148" s="104">
        <f t="shared" si="26"/>
        <v>0</v>
      </c>
      <c r="R148" s="105">
        <v>0</v>
      </c>
      <c r="S148" s="14">
        <f t="shared" si="27"/>
        <v>0</v>
      </c>
      <c r="T148" s="12" t="str">
        <f t="shared" si="28"/>
        <v>Absent</v>
      </c>
      <c r="U148" s="80"/>
    </row>
    <row r="149" spans="1:21" ht="20.25" customHeight="1">
      <c r="A149" s="135" t="s">
        <v>373</v>
      </c>
      <c r="B149" s="143" t="s">
        <v>71</v>
      </c>
      <c r="C149" s="126" t="s">
        <v>374</v>
      </c>
      <c r="D149" s="122" t="s">
        <v>163</v>
      </c>
      <c r="E149" s="127">
        <v>2012</v>
      </c>
      <c r="F149" s="106">
        <v>0</v>
      </c>
      <c r="G149" s="107">
        <v>0</v>
      </c>
      <c r="H149" s="94">
        <f t="shared" si="25"/>
        <v>0</v>
      </c>
      <c r="I149" s="108">
        <v>0</v>
      </c>
      <c r="J149" s="109">
        <v>0</v>
      </c>
      <c r="K149" s="97">
        <v>0</v>
      </c>
      <c r="L149" s="114">
        <v>0</v>
      </c>
      <c r="M149" s="115">
        <v>0</v>
      </c>
      <c r="N149" s="101">
        <f t="shared" si="24"/>
        <v>0</v>
      </c>
      <c r="O149" s="116">
        <v>0</v>
      </c>
      <c r="P149" s="117">
        <v>0</v>
      </c>
      <c r="Q149" s="104">
        <f t="shared" si="26"/>
        <v>0</v>
      </c>
      <c r="R149" s="105">
        <v>0</v>
      </c>
      <c r="S149" s="14">
        <f t="shared" si="27"/>
        <v>0</v>
      </c>
      <c r="T149" s="12" t="str">
        <f t="shared" si="28"/>
        <v>Absent</v>
      </c>
      <c r="U149" s="80"/>
    </row>
    <row r="150" spans="1:21" ht="20.25" customHeight="1">
      <c r="A150" s="135" t="s">
        <v>387</v>
      </c>
      <c r="B150" s="143" t="s">
        <v>71</v>
      </c>
      <c r="C150" s="126" t="s">
        <v>388</v>
      </c>
      <c r="D150" s="122" t="s">
        <v>389</v>
      </c>
      <c r="E150" s="127">
        <v>2012</v>
      </c>
      <c r="F150" s="106">
        <v>0</v>
      </c>
      <c r="G150" s="107">
        <v>0</v>
      </c>
      <c r="H150" s="94">
        <f t="shared" si="25"/>
        <v>0</v>
      </c>
      <c r="I150" s="108">
        <v>0</v>
      </c>
      <c r="J150" s="109">
        <v>0</v>
      </c>
      <c r="K150" s="97">
        <f aca="true" t="shared" si="30" ref="K150:K157">SUM(I150:J150)</f>
        <v>0</v>
      </c>
      <c r="L150" s="114">
        <v>0</v>
      </c>
      <c r="M150" s="115">
        <v>0</v>
      </c>
      <c r="N150" s="101">
        <f t="shared" si="24"/>
        <v>0</v>
      </c>
      <c r="O150" s="116">
        <v>0</v>
      </c>
      <c r="P150" s="117">
        <v>0</v>
      </c>
      <c r="Q150" s="104">
        <f t="shared" si="26"/>
        <v>0</v>
      </c>
      <c r="R150" s="105">
        <v>0</v>
      </c>
      <c r="S150" s="14">
        <f t="shared" si="27"/>
        <v>0</v>
      </c>
      <c r="T150" s="12" t="str">
        <f t="shared" si="28"/>
        <v>Absent</v>
      </c>
      <c r="U150" s="80"/>
    </row>
    <row r="151" spans="1:21" ht="20.25" customHeight="1">
      <c r="A151" s="135" t="s">
        <v>390</v>
      </c>
      <c r="B151" s="143" t="s">
        <v>71</v>
      </c>
      <c r="C151" s="126" t="s">
        <v>469</v>
      </c>
      <c r="D151" s="122" t="s">
        <v>392</v>
      </c>
      <c r="E151" s="127">
        <v>2012</v>
      </c>
      <c r="F151" s="106">
        <v>0</v>
      </c>
      <c r="G151" s="107">
        <v>0</v>
      </c>
      <c r="H151" s="94">
        <f t="shared" si="25"/>
        <v>0</v>
      </c>
      <c r="I151" s="108">
        <v>0</v>
      </c>
      <c r="J151" s="109">
        <v>0</v>
      </c>
      <c r="K151" s="97">
        <f t="shared" si="30"/>
        <v>0</v>
      </c>
      <c r="L151" s="114">
        <v>0</v>
      </c>
      <c r="M151" s="115">
        <v>0</v>
      </c>
      <c r="N151" s="101">
        <f t="shared" si="24"/>
        <v>0</v>
      </c>
      <c r="O151" s="116">
        <v>0</v>
      </c>
      <c r="P151" s="117">
        <v>0</v>
      </c>
      <c r="Q151" s="104">
        <f t="shared" si="26"/>
        <v>0</v>
      </c>
      <c r="R151" s="105">
        <v>0</v>
      </c>
      <c r="S151" s="14">
        <f t="shared" si="27"/>
        <v>0</v>
      </c>
      <c r="T151" s="12" t="str">
        <f t="shared" si="28"/>
        <v>Absent</v>
      </c>
      <c r="U151" s="80"/>
    </row>
    <row r="152" spans="1:21" ht="20.25" customHeight="1">
      <c r="A152" s="134" t="s">
        <v>179</v>
      </c>
      <c r="B152" s="144" t="s">
        <v>20</v>
      </c>
      <c r="C152" s="126" t="s">
        <v>180</v>
      </c>
      <c r="D152" s="122" t="s">
        <v>181</v>
      </c>
      <c r="E152" s="127">
        <v>2014</v>
      </c>
      <c r="F152" s="106">
        <v>0</v>
      </c>
      <c r="G152" s="107">
        <v>0</v>
      </c>
      <c r="H152" s="94">
        <f t="shared" si="25"/>
        <v>0</v>
      </c>
      <c r="I152" s="108">
        <v>0</v>
      </c>
      <c r="J152" s="109">
        <v>0</v>
      </c>
      <c r="K152" s="97">
        <f t="shared" si="30"/>
        <v>0</v>
      </c>
      <c r="L152" s="114">
        <v>0</v>
      </c>
      <c r="M152" s="115">
        <v>0</v>
      </c>
      <c r="N152" s="101">
        <f t="shared" si="24"/>
        <v>0</v>
      </c>
      <c r="O152" s="116">
        <v>0</v>
      </c>
      <c r="P152" s="117">
        <v>0</v>
      </c>
      <c r="Q152" s="104">
        <f t="shared" si="26"/>
        <v>0</v>
      </c>
      <c r="R152" s="105">
        <v>0</v>
      </c>
      <c r="S152" s="14">
        <f t="shared" si="27"/>
        <v>0</v>
      </c>
      <c r="T152" s="12" t="str">
        <f t="shared" si="28"/>
        <v>Absent</v>
      </c>
      <c r="U152" s="80"/>
    </row>
    <row r="153" spans="1:24" ht="20.25" customHeight="1">
      <c r="A153" s="134" t="s">
        <v>191</v>
      </c>
      <c r="B153" s="146" t="s">
        <v>12</v>
      </c>
      <c r="C153" s="126" t="s">
        <v>192</v>
      </c>
      <c r="D153" s="122" t="s">
        <v>193</v>
      </c>
      <c r="E153" s="127">
        <v>2014</v>
      </c>
      <c r="F153" s="106">
        <v>0</v>
      </c>
      <c r="G153" s="107">
        <v>0</v>
      </c>
      <c r="H153" s="94">
        <f t="shared" si="25"/>
        <v>0</v>
      </c>
      <c r="I153" s="108">
        <v>0</v>
      </c>
      <c r="J153" s="109">
        <v>0</v>
      </c>
      <c r="K153" s="97">
        <f t="shared" si="30"/>
        <v>0</v>
      </c>
      <c r="L153" s="114">
        <v>0</v>
      </c>
      <c r="M153" s="115">
        <v>0</v>
      </c>
      <c r="N153" s="101">
        <f t="shared" si="24"/>
        <v>0</v>
      </c>
      <c r="O153" s="116">
        <v>0</v>
      </c>
      <c r="P153" s="117">
        <v>0</v>
      </c>
      <c r="Q153" s="104">
        <f t="shared" si="26"/>
        <v>0</v>
      </c>
      <c r="R153" s="105">
        <v>0</v>
      </c>
      <c r="S153" s="14">
        <f t="shared" si="27"/>
        <v>0</v>
      </c>
      <c r="T153" s="12" t="str">
        <f t="shared" si="28"/>
        <v>Absent</v>
      </c>
      <c r="U153" s="80"/>
      <c r="X153" s="17"/>
    </row>
    <row r="154" spans="1:21" ht="20.25" customHeight="1">
      <c r="A154" s="135" t="s">
        <v>413</v>
      </c>
      <c r="B154" s="146" t="s">
        <v>12</v>
      </c>
      <c r="C154" s="126" t="s">
        <v>414</v>
      </c>
      <c r="D154" s="122" t="s">
        <v>172</v>
      </c>
      <c r="E154" s="127">
        <v>2012</v>
      </c>
      <c r="F154" s="106">
        <v>0</v>
      </c>
      <c r="G154" s="107">
        <v>0</v>
      </c>
      <c r="H154" s="94">
        <f t="shared" si="25"/>
        <v>0</v>
      </c>
      <c r="I154" s="108">
        <v>0</v>
      </c>
      <c r="J154" s="109">
        <v>0</v>
      </c>
      <c r="K154" s="97">
        <f t="shared" si="30"/>
        <v>0</v>
      </c>
      <c r="L154" s="114">
        <v>0</v>
      </c>
      <c r="M154" s="115">
        <v>0</v>
      </c>
      <c r="N154" s="101">
        <f t="shared" si="24"/>
        <v>0</v>
      </c>
      <c r="O154" s="116">
        <v>0</v>
      </c>
      <c r="P154" s="117">
        <v>0</v>
      </c>
      <c r="Q154" s="104">
        <f t="shared" si="26"/>
        <v>0</v>
      </c>
      <c r="R154" s="105">
        <v>0</v>
      </c>
      <c r="S154" s="14">
        <f t="shared" si="27"/>
        <v>0</v>
      </c>
      <c r="T154" s="12" t="str">
        <f t="shared" si="28"/>
        <v>Absent</v>
      </c>
      <c r="U154" s="80"/>
    </row>
    <row r="155" spans="1:21" ht="20.25" customHeight="1">
      <c r="A155" s="135" t="s">
        <v>415</v>
      </c>
      <c r="B155" s="146" t="s">
        <v>12</v>
      </c>
      <c r="C155" s="126" t="s">
        <v>416</v>
      </c>
      <c r="D155" s="122" t="s">
        <v>417</v>
      </c>
      <c r="E155" s="127">
        <v>2012</v>
      </c>
      <c r="F155" s="106">
        <v>0</v>
      </c>
      <c r="G155" s="107">
        <v>0</v>
      </c>
      <c r="H155" s="94">
        <f t="shared" si="25"/>
        <v>0</v>
      </c>
      <c r="I155" s="108">
        <v>0</v>
      </c>
      <c r="J155" s="109">
        <v>0</v>
      </c>
      <c r="K155" s="97">
        <f t="shared" si="30"/>
        <v>0</v>
      </c>
      <c r="L155" s="114">
        <v>0</v>
      </c>
      <c r="M155" s="115">
        <v>0</v>
      </c>
      <c r="N155" s="101">
        <f t="shared" si="24"/>
        <v>0</v>
      </c>
      <c r="O155" s="116">
        <v>0</v>
      </c>
      <c r="P155" s="117">
        <v>0</v>
      </c>
      <c r="Q155" s="104">
        <f t="shared" si="26"/>
        <v>0</v>
      </c>
      <c r="R155" s="105">
        <v>0</v>
      </c>
      <c r="S155" s="14">
        <f t="shared" si="27"/>
        <v>0</v>
      </c>
      <c r="T155" s="12" t="str">
        <f t="shared" si="28"/>
        <v>Absent</v>
      </c>
      <c r="U155" s="80"/>
    </row>
    <row r="156" spans="1:21" ht="20.25" customHeight="1">
      <c r="A156" s="134" t="s">
        <v>332</v>
      </c>
      <c r="B156" s="147" t="s">
        <v>21</v>
      </c>
      <c r="C156" s="126" t="s">
        <v>333</v>
      </c>
      <c r="D156" s="122" t="s">
        <v>14</v>
      </c>
      <c r="E156" s="127">
        <v>2013</v>
      </c>
      <c r="F156" s="106">
        <v>0</v>
      </c>
      <c r="G156" s="107">
        <v>0</v>
      </c>
      <c r="H156" s="94">
        <f t="shared" si="25"/>
        <v>0</v>
      </c>
      <c r="I156" s="108">
        <v>0</v>
      </c>
      <c r="J156" s="109">
        <v>0</v>
      </c>
      <c r="K156" s="97">
        <f t="shared" si="30"/>
        <v>0</v>
      </c>
      <c r="L156" s="114">
        <v>0</v>
      </c>
      <c r="M156" s="115">
        <v>0</v>
      </c>
      <c r="N156" s="101">
        <f t="shared" si="24"/>
        <v>0</v>
      </c>
      <c r="O156" s="116">
        <v>0</v>
      </c>
      <c r="P156" s="117">
        <v>0</v>
      </c>
      <c r="Q156" s="104">
        <f t="shared" si="26"/>
        <v>0</v>
      </c>
      <c r="R156" s="105">
        <v>0</v>
      </c>
      <c r="S156" s="14">
        <f t="shared" si="27"/>
        <v>0</v>
      </c>
      <c r="T156" s="12" t="str">
        <f t="shared" si="28"/>
        <v>Absent</v>
      </c>
      <c r="U156" s="80"/>
    </row>
    <row r="157" spans="1:21" ht="20.25" customHeight="1" thickBot="1">
      <c r="A157" s="228" t="s">
        <v>339</v>
      </c>
      <c r="B157" s="149" t="s">
        <v>118</v>
      </c>
      <c r="C157" s="138" t="s">
        <v>340</v>
      </c>
      <c r="D157" s="137" t="s">
        <v>341</v>
      </c>
      <c r="E157" s="229">
        <v>2013</v>
      </c>
      <c r="F157" s="106">
        <v>0</v>
      </c>
      <c r="G157" s="107">
        <v>0</v>
      </c>
      <c r="H157" s="94">
        <f t="shared" si="25"/>
        <v>0</v>
      </c>
      <c r="I157" s="108">
        <v>0</v>
      </c>
      <c r="J157" s="109">
        <v>0</v>
      </c>
      <c r="K157" s="97">
        <f t="shared" si="30"/>
        <v>0</v>
      </c>
      <c r="L157" s="114">
        <v>0</v>
      </c>
      <c r="M157" s="115">
        <v>0</v>
      </c>
      <c r="N157" s="101">
        <f t="shared" si="24"/>
        <v>0</v>
      </c>
      <c r="O157" s="116">
        <v>0</v>
      </c>
      <c r="P157" s="117">
        <v>0</v>
      </c>
      <c r="Q157" s="104">
        <f t="shared" si="26"/>
        <v>0</v>
      </c>
      <c r="R157" s="105">
        <v>0</v>
      </c>
      <c r="S157" s="14">
        <f t="shared" si="27"/>
        <v>0</v>
      </c>
      <c r="T157" s="12" t="str">
        <f t="shared" si="28"/>
        <v>Absent</v>
      </c>
      <c r="U157" s="80"/>
    </row>
    <row r="158" spans="1:21" ht="12.75">
      <c r="A158" s="1"/>
      <c r="B158" s="1"/>
      <c r="C158" s="1"/>
      <c r="D158" s="1"/>
      <c r="E158" s="1"/>
      <c r="O158" s="1"/>
      <c r="P158" s="1"/>
      <c r="Q158" s="1"/>
      <c r="T158" s="1"/>
      <c r="U158" s="1"/>
    </row>
    <row r="164" ht="19.5" thickBot="1"/>
    <row r="165" ht="18.75">
      <c r="T165" s="56"/>
    </row>
  </sheetData>
  <sheetProtection formatCells="0" formatColumns="0" formatRows="0" autoFilter="0"/>
  <autoFilter ref="A1:U157">
    <sortState ref="A2:U165">
      <sortCondition sortBy="value" ref="A2:A165"/>
    </sortState>
  </autoFilter>
  <conditionalFormatting sqref="E110:E119 E66:E70 E24:E32 C24 C2:C3 E2:E3">
    <cfRule type="cellIs" priority="1" dxfId="0" operator="lessThan" stopIfTrue="1">
      <formula>0</formula>
    </cfRule>
  </conditionalFormatting>
  <printOptions gridLines="1" horizontalCentered="1"/>
  <pageMargins left="0" right="0" top="0" bottom="0" header="0" footer="0"/>
  <pageSetup fitToHeight="2" horizontalDpi="300" verticalDpi="300" orientation="landscape" paperSize="9" scale="65" r:id="rId3"/>
  <headerFooter alignWithMargins="0">
    <oddHeader>&amp;C&amp;"Arial,Gras"&amp;14CONCOURS des  BADGES - 2022
22 mai 2012 à  Faverges
PALMARES
</oddHeader>
    <oddFooter>&amp;C&amp;"Arial,Gras"&amp;12Page &amp;P 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5" zoomScaleNormal="75" zoomScalePageLayoutView="0" workbookViewId="0" topLeftCell="A1">
      <selection activeCell="U14" sqref="U14"/>
    </sheetView>
  </sheetViews>
  <sheetFormatPr defaultColWidth="11.421875" defaultRowHeight="12.75"/>
  <cols>
    <col min="1" max="1" width="7.8515625" style="0" customWidth="1"/>
    <col min="2" max="2" width="15.8515625" style="0" customWidth="1"/>
    <col min="3" max="3" width="27.57421875" style="0" customWidth="1"/>
    <col min="4" max="4" width="12.8515625" style="0" customWidth="1"/>
    <col min="5" max="5" width="10.421875" style="0" customWidth="1"/>
    <col min="6" max="6" width="6.7109375" style="0" customWidth="1"/>
    <col min="7" max="7" width="6.421875" style="0" customWidth="1"/>
    <col min="8" max="8" width="10.421875" style="0" customWidth="1"/>
    <col min="9" max="9" width="7.28125" style="0" customWidth="1"/>
    <col min="10" max="10" width="7.421875" style="0" customWidth="1"/>
    <col min="11" max="11" width="10.57421875" style="0" customWidth="1"/>
    <col min="12" max="12" width="7.8515625" style="0" customWidth="1"/>
    <col min="13" max="13" width="7.28125" style="0" customWidth="1"/>
    <col min="14" max="14" width="10.00390625" style="0" customWidth="1"/>
    <col min="15" max="16" width="6.8515625" style="0" customWidth="1"/>
    <col min="17" max="17" width="11.140625" style="0" customWidth="1"/>
    <col min="18" max="19" width="9.7109375" style="0" customWidth="1"/>
    <col min="20" max="20" width="9.8515625" style="0" customWidth="1"/>
    <col min="21" max="21" width="15.28125" style="0" customWidth="1"/>
    <col min="22" max="22" width="9.28125" style="0" customWidth="1"/>
  </cols>
  <sheetData>
    <row r="1" spans="1:22" s="1" customFormat="1" ht="49.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  <c r="V1" s="157"/>
    </row>
    <row r="2" spans="1:22" s="1" customFormat="1" ht="20.25" customHeight="1">
      <c r="A2" s="134" t="s">
        <v>117</v>
      </c>
      <c r="B2" s="148" t="s">
        <v>118</v>
      </c>
      <c r="C2" s="126" t="s">
        <v>119</v>
      </c>
      <c r="D2" s="122" t="s">
        <v>10</v>
      </c>
      <c r="E2" s="127">
        <v>2015</v>
      </c>
      <c r="F2" s="106">
        <v>4</v>
      </c>
      <c r="G2" s="107">
        <v>9.6</v>
      </c>
      <c r="H2" s="94">
        <v>13.6</v>
      </c>
      <c r="I2" s="108">
        <v>5</v>
      </c>
      <c r="J2" s="109">
        <v>8</v>
      </c>
      <c r="K2" s="97">
        <v>13</v>
      </c>
      <c r="L2" s="114">
        <v>4</v>
      </c>
      <c r="M2" s="115">
        <v>9.3</v>
      </c>
      <c r="N2" s="101">
        <v>13.3</v>
      </c>
      <c r="O2" s="116">
        <v>4</v>
      </c>
      <c r="P2" s="117">
        <v>9.1</v>
      </c>
      <c r="Q2" s="104">
        <v>13.1</v>
      </c>
      <c r="R2" s="105">
        <v>8.7</v>
      </c>
      <c r="S2" s="14">
        <v>61.7</v>
      </c>
      <c r="T2" s="12" t="s">
        <v>468</v>
      </c>
      <c r="U2" s="80">
        <v>1</v>
      </c>
      <c r="V2" s="157"/>
    </row>
    <row r="3" spans="1:22" s="1" customFormat="1" ht="20.25" customHeight="1">
      <c r="A3" s="134" t="s">
        <v>89</v>
      </c>
      <c r="B3" s="143" t="s">
        <v>71</v>
      </c>
      <c r="C3" s="126" t="s">
        <v>90</v>
      </c>
      <c r="D3" s="122" t="s">
        <v>91</v>
      </c>
      <c r="E3" s="127">
        <v>2015</v>
      </c>
      <c r="F3" s="106">
        <v>4</v>
      </c>
      <c r="G3" s="107">
        <v>9.5</v>
      </c>
      <c r="H3" s="94">
        <v>13.5</v>
      </c>
      <c r="I3" s="108">
        <v>4</v>
      </c>
      <c r="J3" s="109">
        <v>8.1</v>
      </c>
      <c r="K3" s="97">
        <v>12.1</v>
      </c>
      <c r="L3" s="114">
        <v>4</v>
      </c>
      <c r="M3" s="115">
        <v>9.4</v>
      </c>
      <c r="N3" s="101">
        <v>13.4</v>
      </c>
      <c r="O3" s="116">
        <v>4</v>
      </c>
      <c r="P3" s="117">
        <v>9.2</v>
      </c>
      <c r="Q3" s="104">
        <v>13.2</v>
      </c>
      <c r="R3" s="105">
        <v>9</v>
      </c>
      <c r="S3" s="14">
        <v>61.199999999999996</v>
      </c>
      <c r="T3" s="12" t="s">
        <v>468</v>
      </c>
      <c r="U3" s="80">
        <v>2</v>
      </c>
      <c r="V3" s="157"/>
    </row>
    <row r="4" spans="1:22" s="1" customFormat="1" ht="20.25" customHeight="1">
      <c r="A4" s="134" t="s">
        <v>306</v>
      </c>
      <c r="B4" s="146" t="s">
        <v>12</v>
      </c>
      <c r="C4" s="126" t="s">
        <v>307</v>
      </c>
      <c r="D4" s="122" t="s">
        <v>308</v>
      </c>
      <c r="E4" s="127">
        <v>2013</v>
      </c>
      <c r="F4" s="106">
        <v>4</v>
      </c>
      <c r="G4" s="107">
        <v>9.5</v>
      </c>
      <c r="H4" s="94">
        <v>13.5</v>
      </c>
      <c r="I4" s="108">
        <v>5</v>
      </c>
      <c r="J4" s="109">
        <v>8.2</v>
      </c>
      <c r="K4" s="97">
        <v>13.2</v>
      </c>
      <c r="L4" s="114">
        <v>5</v>
      </c>
      <c r="M4" s="115">
        <v>7.6</v>
      </c>
      <c r="N4" s="101">
        <v>12.6</v>
      </c>
      <c r="O4" s="116">
        <v>4</v>
      </c>
      <c r="P4" s="117">
        <v>9.4</v>
      </c>
      <c r="Q4" s="104">
        <v>13.4</v>
      </c>
      <c r="R4" s="105">
        <v>8.45</v>
      </c>
      <c r="S4" s="14">
        <v>61.14999999999999</v>
      </c>
      <c r="T4" s="12" t="s">
        <v>468</v>
      </c>
      <c r="U4" s="80">
        <v>3</v>
      </c>
      <c r="V4" s="157"/>
    </row>
    <row r="5" spans="1:22" s="1" customFormat="1" ht="20.25" customHeight="1">
      <c r="A5" s="134" t="s">
        <v>92</v>
      </c>
      <c r="B5" s="143" t="s">
        <v>71</v>
      </c>
      <c r="C5" s="126" t="s">
        <v>93</v>
      </c>
      <c r="D5" s="122" t="s">
        <v>94</v>
      </c>
      <c r="E5" s="127">
        <v>2015</v>
      </c>
      <c r="F5" s="106">
        <v>4</v>
      </c>
      <c r="G5" s="107">
        <v>9.4</v>
      </c>
      <c r="H5" s="94">
        <v>13.4</v>
      </c>
      <c r="I5" s="108">
        <v>4</v>
      </c>
      <c r="J5" s="109">
        <v>8.1</v>
      </c>
      <c r="K5" s="97">
        <v>12.1</v>
      </c>
      <c r="L5" s="114">
        <v>4</v>
      </c>
      <c r="M5" s="115">
        <v>9.65</v>
      </c>
      <c r="N5" s="101">
        <v>13.65</v>
      </c>
      <c r="O5" s="116">
        <v>4</v>
      </c>
      <c r="P5" s="117">
        <v>9.2</v>
      </c>
      <c r="Q5" s="104">
        <v>13.2</v>
      </c>
      <c r="R5" s="105">
        <v>8.65</v>
      </c>
      <c r="S5" s="14">
        <v>61</v>
      </c>
      <c r="T5" s="12" t="s">
        <v>468</v>
      </c>
      <c r="U5" s="80">
        <v>4</v>
      </c>
      <c r="V5" s="157"/>
    </row>
    <row r="6" spans="1:22" s="1" customFormat="1" ht="20.25" customHeight="1">
      <c r="A6" s="134" t="s">
        <v>97</v>
      </c>
      <c r="B6" s="143" t="s">
        <v>71</v>
      </c>
      <c r="C6" s="126" t="s">
        <v>98</v>
      </c>
      <c r="D6" s="122" t="s">
        <v>99</v>
      </c>
      <c r="E6" s="127">
        <v>2015</v>
      </c>
      <c r="F6" s="106">
        <v>4</v>
      </c>
      <c r="G6" s="107">
        <v>9.15</v>
      </c>
      <c r="H6" s="94">
        <v>13.15</v>
      </c>
      <c r="I6" s="108">
        <v>4</v>
      </c>
      <c r="J6" s="109">
        <v>9.2</v>
      </c>
      <c r="K6" s="97">
        <v>13.2</v>
      </c>
      <c r="L6" s="114">
        <v>4</v>
      </c>
      <c r="M6" s="115">
        <v>9.3</v>
      </c>
      <c r="N6" s="101">
        <v>13.3</v>
      </c>
      <c r="O6" s="116">
        <v>4</v>
      </c>
      <c r="P6" s="117">
        <v>8.8</v>
      </c>
      <c r="Q6" s="104">
        <v>12.8</v>
      </c>
      <c r="R6" s="105">
        <v>8.55</v>
      </c>
      <c r="S6" s="14">
        <v>61</v>
      </c>
      <c r="T6" s="12" t="s">
        <v>468</v>
      </c>
      <c r="U6" s="80">
        <v>4</v>
      </c>
      <c r="V6" s="157"/>
    </row>
    <row r="7" spans="1:22" s="1" customFormat="1" ht="20.25" customHeight="1">
      <c r="A7" s="134" t="s">
        <v>159</v>
      </c>
      <c r="B7" s="143" t="s">
        <v>71</v>
      </c>
      <c r="C7" s="126" t="s">
        <v>160</v>
      </c>
      <c r="D7" s="122" t="s">
        <v>31</v>
      </c>
      <c r="E7" s="127">
        <v>2014</v>
      </c>
      <c r="F7" s="106">
        <v>4</v>
      </c>
      <c r="G7" s="107">
        <v>9.8</v>
      </c>
      <c r="H7" s="94">
        <v>13.8</v>
      </c>
      <c r="I7" s="108">
        <v>4</v>
      </c>
      <c r="J7" s="109">
        <v>8.7</v>
      </c>
      <c r="K7" s="97">
        <v>12.7</v>
      </c>
      <c r="L7" s="114">
        <v>4</v>
      </c>
      <c r="M7" s="115">
        <v>9.15</v>
      </c>
      <c r="N7" s="101">
        <v>13.15</v>
      </c>
      <c r="O7" s="116">
        <v>4</v>
      </c>
      <c r="P7" s="117">
        <v>9</v>
      </c>
      <c r="Q7" s="104">
        <v>13</v>
      </c>
      <c r="R7" s="105">
        <v>8.25</v>
      </c>
      <c r="S7" s="14">
        <v>60.9</v>
      </c>
      <c r="T7" s="12" t="s">
        <v>468</v>
      </c>
      <c r="U7" s="80">
        <v>6</v>
      </c>
      <c r="V7" s="157"/>
    </row>
    <row r="8" spans="1:22" s="1" customFormat="1" ht="20.25" customHeight="1">
      <c r="A8" s="135" t="s">
        <v>402</v>
      </c>
      <c r="B8" s="144" t="s">
        <v>20</v>
      </c>
      <c r="C8" s="126" t="s">
        <v>403</v>
      </c>
      <c r="D8" s="122" t="s">
        <v>404</v>
      </c>
      <c r="E8" s="127">
        <v>2012</v>
      </c>
      <c r="F8" s="106">
        <v>5</v>
      </c>
      <c r="G8" s="107">
        <v>9.4</v>
      </c>
      <c r="H8" s="94">
        <v>14.4</v>
      </c>
      <c r="I8" s="108">
        <v>5</v>
      </c>
      <c r="J8" s="109">
        <v>8.3</v>
      </c>
      <c r="K8" s="97">
        <v>13.3</v>
      </c>
      <c r="L8" s="114">
        <v>6</v>
      </c>
      <c r="M8" s="115">
        <v>6.55</v>
      </c>
      <c r="N8" s="101">
        <v>12.55</v>
      </c>
      <c r="O8" s="116">
        <v>5.5</v>
      </c>
      <c r="P8" s="117">
        <v>6.75</v>
      </c>
      <c r="Q8" s="104">
        <v>12.25</v>
      </c>
      <c r="R8" s="105">
        <v>8.05</v>
      </c>
      <c r="S8" s="14">
        <v>60.55</v>
      </c>
      <c r="T8" s="12" t="s">
        <v>468</v>
      </c>
      <c r="U8" s="80">
        <v>7</v>
      </c>
      <c r="V8" s="157"/>
    </row>
    <row r="9" spans="1:22" s="1" customFormat="1" ht="20.25" customHeight="1">
      <c r="A9" s="134" t="s">
        <v>70</v>
      </c>
      <c r="B9" s="143" t="s">
        <v>71</v>
      </c>
      <c r="C9" s="126" t="s">
        <v>72</v>
      </c>
      <c r="D9" s="122" t="s">
        <v>73</v>
      </c>
      <c r="E9" s="127">
        <v>2015</v>
      </c>
      <c r="F9" s="106">
        <v>4</v>
      </c>
      <c r="G9" s="107">
        <v>9.45</v>
      </c>
      <c r="H9" s="94">
        <v>13.45</v>
      </c>
      <c r="I9" s="108">
        <v>4</v>
      </c>
      <c r="J9" s="109">
        <v>9</v>
      </c>
      <c r="K9" s="97">
        <v>13</v>
      </c>
      <c r="L9" s="114">
        <v>4</v>
      </c>
      <c r="M9" s="115">
        <v>9.6</v>
      </c>
      <c r="N9" s="101">
        <v>13.6</v>
      </c>
      <c r="O9" s="116">
        <v>4</v>
      </c>
      <c r="P9" s="117">
        <v>7.4</v>
      </c>
      <c r="Q9" s="104">
        <v>11.4</v>
      </c>
      <c r="R9" s="105">
        <v>9</v>
      </c>
      <c r="S9" s="14">
        <v>60.45</v>
      </c>
      <c r="T9" s="12" t="s">
        <v>468</v>
      </c>
      <c r="U9" s="80">
        <v>8</v>
      </c>
      <c r="V9" s="157"/>
    </row>
    <row r="10" spans="1:22" s="1" customFormat="1" ht="20.25" customHeight="1">
      <c r="A10" s="134" t="s">
        <v>149</v>
      </c>
      <c r="B10" s="143" t="s">
        <v>71</v>
      </c>
      <c r="C10" s="126" t="s">
        <v>150</v>
      </c>
      <c r="D10" s="122" t="s">
        <v>151</v>
      </c>
      <c r="E10" s="127">
        <v>2014</v>
      </c>
      <c r="F10" s="106">
        <v>4</v>
      </c>
      <c r="G10" s="107">
        <v>9.7</v>
      </c>
      <c r="H10" s="94">
        <v>13.7</v>
      </c>
      <c r="I10" s="108">
        <v>4</v>
      </c>
      <c r="J10" s="109">
        <v>9</v>
      </c>
      <c r="K10" s="97">
        <v>13</v>
      </c>
      <c r="L10" s="114">
        <v>4</v>
      </c>
      <c r="M10" s="115">
        <v>9.1</v>
      </c>
      <c r="N10" s="101">
        <v>13.1</v>
      </c>
      <c r="O10" s="116">
        <v>4</v>
      </c>
      <c r="P10" s="117">
        <v>8.75</v>
      </c>
      <c r="Q10" s="104">
        <v>12.75</v>
      </c>
      <c r="R10" s="105">
        <v>7.05</v>
      </c>
      <c r="S10" s="14">
        <v>59.6</v>
      </c>
      <c r="T10" s="12" t="s">
        <v>468</v>
      </c>
      <c r="U10" s="80">
        <v>9</v>
      </c>
      <c r="V10" s="157"/>
    </row>
    <row r="11" spans="1:22" s="1" customFormat="1" ht="20.25" customHeight="1">
      <c r="A11" s="134" t="s">
        <v>167</v>
      </c>
      <c r="B11" s="143" t="s">
        <v>71</v>
      </c>
      <c r="C11" s="126" t="s">
        <v>168</v>
      </c>
      <c r="D11" s="122" t="s">
        <v>169</v>
      </c>
      <c r="E11" s="127">
        <v>2014</v>
      </c>
      <c r="F11" s="106">
        <v>4</v>
      </c>
      <c r="G11" s="107">
        <v>9.5</v>
      </c>
      <c r="H11" s="94">
        <v>13.5</v>
      </c>
      <c r="I11" s="108">
        <v>4</v>
      </c>
      <c r="J11" s="109">
        <v>8.2</v>
      </c>
      <c r="K11" s="97">
        <v>12.2</v>
      </c>
      <c r="L11" s="114">
        <v>4</v>
      </c>
      <c r="M11" s="115">
        <v>8.85</v>
      </c>
      <c r="N11" s="101">
        <v>12.85</v>
      </c>
      <c r="O11" s="116">
        <v>4</v>
      </c>
      <c r="P11" s="117">
        <v>8.1</v>
      </c>
      <c r="Q11" s="104">
        <v>12.1</v>
      </c>
      <c r="R11" s="105">
        <v>8.15</v>
      </c>
      <c r="S11" s="14">
        <v>58.8</v>
      </c>
      <c r="T11" s="12" t="s">
        <v>468</v>
      </c>
      <c r="U11" s="80">
        <v>10</v>
      </c>
      <c r="V11" s="157"/>
    </row>
    <row r="12" spans="1:22" s="1" customFormat="1" ht="20.25" customHeight="1">
      <c r="A12" s="134" t="s">
        <v>164</v>
      </c>
      <c r="B12" s="143" t="s">
        <v>71</v>
      </c>
      <c r="C12" s="126" t="s">
        <v>165</v>
      </c>
      <c r="D12" s="122" t="s">
        <v>166</v>
      </c>
      <c r="E12" s="127">
        <v>2014</v>
      </c>
      <c r="F12" s="106">
        <v>4</v>
      </c>
      <c r="G12" s="107">
        <v>9.75</v>
      </c>
      <c r="H12" s="94">
        <v>13.75</v>
      </c>
      <c r="I12" s="108">
        <v>4</v>
      </c>
      <c r="J12" s="109">
        <v>9.1</v>
      </c>
      <c r="K12" s="97">
        <v>13.1</v>
      </c>
      <c r="L12" s="114">
        <v>4</v>
      </c>
      <c r="M12" s="115">
        <v>8.95</v>
      </c>
      <c r="N12" s="101">
        <v>12.95</v>
      </c>
      <c r="O12" s="116">
        <v>4</v>
      </c>
      <c r="P12" s="117">
        <v>8.8</v>
      </c>
      <c r="Q12" s="104">
        <v>12.8</v>
      </c>
      <c r="R12" s="105">
        <v>6</v>
      </c>
      <c r="S12" s="14">
        <v>58.599999999999994</v>
      </c>
      <c r="T12" s="12" t="s">
        <v>468</v>
      </c>
      <c r="U12" s="80">
        <v>11</v>
      </c>
      <c r="V12" s="157"/>
    </row>
    <row r="13" spans="1:22" s="1" customFormat="1" ht="20.25" customHeight="1">
      <c r="A13" s="134" t="s">
        <v>170</v>
      </c>
      <c r="B13" s="144" t="s">
        <v>20</v>
      </c>
      <c r="C13" s="126" t="s">
        <v>171</v>
      </c>
      <c r="D13" s="122" t="s">
        <v>172</v>
      </c>
      <c r="E13" s="127">
        <v>2014</v>
      </c>
      <c r="F13" s="106">
        <v>5</v>
      </c>
      <c r="G13" s="107">
        <v>8.8</v>
      </c>
      <c r="H13" s="94">
        <v>13.8</v>
      </c>
      <c r="I13" s="108">
        <v>5</v>
      </c>
      <c r="J13" s="109">
        <v>7.4</v>
      </c>
      <c r="K13" s="97">
        <v>12.4</v>
      </c>
      <c r="L13" s="114">
        <v>5.5</v>
      </c>
      <c r="M13" s="115">
        <v>7.9</v>
      </c>
      <c r="N13" s="101">
        <v>13.4</v>
      </c>
      <c r="O13" s="116">
        <v>5.5</v>
      </c>
      <c r="P13" s="117">
        <v>6.7</v>
      </c>
      <c r="Q13" s="104">
        <v>12.2</v>
      </c>
      <c r="R13" s="105">
        <v>6.7</v>
      </c>
      <c r="S13" s="14">
        <v>58.5</v>
      </c>
      <c r="T13" s="12" t="s">
        <v>468</v>
      </c>
      <c r="U13" s="80">
        <v>12</v>
      </c>
      <c r="V13" s="157"/>
    </row>
    <row r="14" spans="1:22" s="1" customFormat="1" ht="20.25" customHeight="1">
      <c r="A14" s="135" t="s">
        <v>393</v>
      </c>
      <c r="B14" s="143" t="s">
        <v>71</v>
      </c>
      <c r="C14" s="126" t="s">
        <v>394</v>
      </c>
      <c r="D14" s="122" t="s">
        <v>395</v>
      </c>
      <c r="E14" s="127">
        <v>2012</v>
      </c>
      <c r="F14" s="106">
        <v>6</v>
      </c>
      <c r="G14" s="107">
        <v>9.5</v>
      </c>
      <c r="H14" s="94">
        <v>15.5</v>
      </c>
      <c r="I14" s="108">
        <v>4.5</v>
      </c>
      <c r="J14" s="109">
        <v>2</v>
      </c>
      <c r="K14" s="97">
        <v>6.5</v>
      </c>
      <c r="L14" s="114">
        <v>6</v>
      </c>
      <c r="M14" s="115">
        <v>7.05</v>
      </c>
      <c r="N14" s="101">
        <v>13.05</v>
      </c>
      <c r="O14" s="116">
        <v>7</v>
      </c>
      <c r="P14" s="117">
        <v>7.25</v>
      </c>
      <c r="Q14" s="104">
        <v>14.25</v>
      </c>
      <c r="R14" s="105">
        <v>9.2</v>
      </c>
      <c r="S14" s="14">
        <v>58.5</v>
      </c>
      <c r="T14" s="12" t="s">
        <v>468</v>
      </c>
      <c r="U14" s="80">
        <v>12</v>
      </c>
      <c r="V14" s="157"/>
    </row>
    <row r="15" spans="1:22" s="1" customFormat="1" ht="20.25" customHeight="1">
      <c r="A15" s="134" t="s">
        <v>100</v>
      </c>
      <c r="B15" s="143" t="s">
        <v>71</v>
      </c>
      <c r="C15" s="126" t="s">
        <v>101</v>
      </c>
      <c r="D15" s="122" t="s">
        <v>51</v>
      </c>
      <c r="E15" s="127">
        <v>2015</v>
      </c>
      <c r="F15" s="106">
        <v>4</v>
      </c>
      <c r="G15" s="107">
        <v>9.05</v>
      </c>
      <c r="H15" s="94">
        <v>13.05</v>
      </c>
      <c r="I15" s="108">
        <v>4</v>
      </c>
      <c r="J15" s="109">
        <v>7.5</v>
      </c>
      <c r="K15" s="97">
        <v>11.5</v>
      </c>
      <c r="L15" s="114">
        <v>4</v>
      </c>
      <c r="M15" s="115">
        <v>9.1</v>
      </c>
      <c r="N15" s="101">
        <v>13.1</v>
      </c>
      <c r="O15" s="116">
        <v>3</v>
      </c>
      <c r="P15" s="117">
        <v>9</v>
      </c>
      <c r="Q15" s="104">
        <v>12</v>
      </c>
      <c r="R15" s="105">
        <v>8.35</v>
      </c>
      <c r="S15" s="14">
        <v>58</v>
      </c>
      <c r="T15" s="12" t="s">
        <v>468</v>
      </c>
      <c r="U15" s="80">
        <v>14</v>
      </c>
      <c r="V15" s="157"/>
    </row>
    <row r="16" spans="1:22" s="1" customFormat="1" ht="20.25" customHeight="1">
      <c r="A16" s="134" t="s">
        <v>194</v>
      </c>
      <c r="B16" s="146" t="s">
        <v>12</v>
      </c>
      <c r="C16" s="126" t="s">
        <v>195</v>
      </c>
      <c r="D16" s="122" t="s">
        <v>196</v>
      </c>
      <c r="E16" s="127">
        <v>2014</v>
      </c>
      <c r="F16" s="106">
        <v>4</v>
      </c>
      <c r="G16" s="107">
        <v>9.4</v>
      </c>
      <c r="H16" s="94">
        <v>13.4</v>
      </c>
      <c r="I16" s="108">
        <v>5</v>
      </c>
      <c r="J16" s="109">
        <v>8.65</v>
      </c>
      <c r="K16" s="97">
        <v>13.65</v>
      </c>
      <c r="L16" s="114">
        <v>5</v>
      </c>
      <c r="M16" s="115">
        <v>6.15</v>
      </c>
      <c r="N16" s="101">
        <v>11.15</v>
      </c>
      <c r="O16" s="116">
        <v>4</v>
      </c>
      <c r="P16" s="117">
        <v>9.15</v>
      </c>
      <c r="Q16" s="104">
        <v>13.15</v>
      </c>
      <c r="R16" s="105">
        <v>6.6</v>
      </c>
      <c r="S16" s="14">
        <v>57.95</v>
      </c>
      <c r="T16" s="12" t="s">
        <v>468</v>
      </c>
      <c r="U16" s="80">
        <v>15</v>
      </c>
      <c r="V16" s="157"/>
    </row>
    <row r="17" spans="1:22" s="1" customFormat="1" ht="20.25" customHeight="1">
      <c r="A17" s="61"/>
      <c r="B17" s="61"/>
      <c r="C17" s="87"/>
      <c r="D17" s="61"/>
      <c r="E17" s="87"/>
      <c r="F17" s="15"/>
      <c r="G17" s="151"/>
      <c r="H17" s="153"/>
      <c r="I17" s="150"/>
      <c r="J17" s="151"/>
      <c r="K17" s="152"/>
      <c r="L17" s="150"/>
      <c r="M17" s="151"/>
      <c r="N17" s="153"/>
      <c r="O17" s="150"/>
      <c r="P17" s="151"/>
      <c r="Q17" s="153"/>
      <c r="R17" s="150"/>
      <c r="S17" s="154"/>
      <c r="T17" s="155"/>
      <c r="U17" s="156"/>
      <c r="V17" s="157"/>
    </row>
    <row r="18" spans="1:2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
22 mai 2022 à  Faverges
PALMARES-VERT
</oddHeader>
    <oddFooter>&amp;R&amp;P/&amp;N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="75" zoomScaleNormal="75" zoomScalePageLayoutView="0" workbookViewId="0" topLeftCell="A1">
      <selection activeCell="V19" sqref="V19"/>
    </sheetView>
  </sheetViews>
  <sheetFormatPr defaultColWidth="11.421875" defaultRowHeight="12.75"/>
  <cols>
    <col min="1" max="1" width="7.8515625" style="0" customWidth="1"/>
    <col min="2" max="2" width="15.8515625" style="0" customWidth="1"/>
    <col min="3" max="3" width="27.57421875" style="0" customWidth="1"/>
    <col min="4" max="4" width="12.8515625" style="0" customWidth="1"/>
    <col min="5" max="5" width="9.7109375" style="0" customWidth="1"/>
    <col min="6" max="6" width="0.42578125" style="0" hidden="1" customWidth="1"/>
    <col min="7" max="7" width="6.421875" style="0" customWidth="1"/>
    <col min="8" max="8" width="6.8515625" style="0" customWidth="1"/>
    <col min="9" max="9" width="9.00390625" style="0" customWidth="1"/>
    <col min="10" max="10" width="7.421875" style="0" customWidth="1"/>
    <col min="11" max="11" width="7.57421875" style="0" customWidth="1"/>
    <col min="13" max="14" width="7.28125" style="0" customWidth="1"/>
    <col min="16" max="16" width="6.8515625" style="0" customWidth="1"/>
    <col min="17" max="17" width="7.57421875" style="0" customWidth="1"/>
    <col min="18" max="19" width="9.7109375" style="0" customWidth="1"/>
    <col min="20" max="20" width="9.8515625" style="0" customWidth="1"/>
    <col min="21" max="21" width="15.28125" style="0" customWidth="1"/>
    <col min="22" max="22" width="9.28125" style="0" customWidth="1"/>
  </cols>
  <sheetData>
    <row r="1" spans="1:22" s="3" customFormat="1" ht="57.7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3" t="s">
        <v>43</v>
      </c>
      <c r="G1" s="64" t="s">
        <v>36</v>
      </c>
      <c r="H1" s="65" t="s">
        <v>37</v>
      </c>
      <c r="I1" s="86" t="s">
        <v>38</v>
      </c>
      <c r="J1" s="67" t="s">
        <v>36</v>
      </c>
      <c r="K1" s="68" t="s">
        <v>37</v>
      </c>
      <c r="L1" s="69" t="s">
        <v>39</v>
      </c>
      <c r="M1" s="70" t="s">
        <v>36</v>
      </c>
      <c r="N1" s="71" t="s">
        <v>37</v>
      </c>
      <c r="O1" s="72" t="s">
        <v>40</v>
      </c>
      <c r="P1" s="73" t="s">
        <v>36</v>
      </c>
      <c r="Q1" s="74" t="s">
        <v>37</v>
      </c>
      <c r="R1" s="75" t="s">
        <v>41</v>
      </c>
      <c r="S1" s="76" t="s">
        <v>42</v>
      </c>
      <c r="T1" s="77" t="s">
        <v>18</v>
      </c>
      <c r="U1" s="78" t="s">
        <v>19</v>
      </c>
      <c r="V1" s="79" t="s">
        <v>23</v>
      </c>
    </row>
    <row r="2" spans="1:23" s="1" customFormat="1" ht="20.25" customHeight="1">
      <c r="A2" s="62"/>
      <c r="B2" s="159"/>
      <c r="C2" s="87"/>
      <c r="D2" s="61"/>
      <c r="E2" s="87"/>
      <c r="F2" s="15"/>
      <c r="G2" s="151"/>
      <c r="H2" s="153"/>
      <c r="I2" s="150"/>
      <c r="J2" s="151"/>
      <c r="K2" s="152"/>
      <c r="L2" s="150"/>
      <c r="M2" s="151"/>
      <c r="N2" s="153"/>
      <c r="O2" s="150"/>
      <c r="P2" s="151"/>
      <c r="Q2" s="153"/>
      <c r="R2" s="150"/>
      <c r="S2" s="154"/>
      <c r="T2" s="155"/>
      <c r="U2" s="156"/>
      <c r="V2" s="157"/>
      <c r="W2" s="162"/>
    </row>
    <row r="3" spans="1:23" s="1" customFormat="1" ht="20.25" customHeight="1">
      <c r="A3" s="61"/>
      <c r="B3" s="159"/>
      <c r="C3" s="62"/>
      <c r="D3" s="62"/>
      <c r="E3" s="87"/>
      <c r="F3" s="15"/>
      <c r="G3" s="151"/>
      <c r="H3" s="153"/>
      <c r="I3" s="150"/>
      <c r="J3" s="151"/>
      <c r="K3" s="152"/>
      <c r="L3" s="150"/>
      <c r="M3" s="151"/>
      <c r="N3" s="153"/>
      <c r="O3" s="150"/>
      <c r="P3" s="151"/>
      <c r="Q3" s="153"/>
      <c r="R3" s="150"/>
      <c r="S3" s="154"/>
      <c r="T3" s="155"/>
      <c r="U3" s="156"/>
      <c r="V3" s="157"/>
      <c r="W3" s="162"/>
    </row>
    <row r="4" spans="1:23" s="1" customFormat="1" ht="20.25" customHeight="1">
      <c r="A4" s="61"/>
      <c r="B4" s="159"/>
      <c r="C4" s="62"/>
      <c r="D4" s="62"/>
      <c r="E4" s="87"/>
      <c r="F4" s="15"/>
      <c r="G4" s="151"/>
      <c r="H4" s="153"/>
      <c r="I4" s="150"/>
      <c r="J4" s="151"/>
      <c r="K4" s="152"/>
      <c r="L4" s="150"/>
      <c r="M4" s="151"/>
      <c r="N4" s="153"/>
      <c r="O4" s="150"/>
      <c r="P4" s="151"/>
      <c r="Q4" s="153"/>
      <c r="R4" s="150"/>
      <c r="S4" s="154"/>
      <c r="T4" s="155"/>
      <c r="U4" s="156"/>
      <c r="V4" s="157"/>
      <c r="W4" s="162"/>
    </row>
    <row r="5" spans="1:23" s="1" customFormat="1" ht="20.25" customHeight="1">
      <c r="A5" s="61"/>
      <c r="B5" s="61"/>
      <c r="C5" s="87"/>
      <c r="D5" s="61"/>
      <c r="E5" s="87"/>
      <c r="F5" s="15"/>
      <c r="G5" s="151"/>
      <c r="H5" s="153"/>
      <c r="I5" s="150"/>
      <c r="J5" s="151"/>
      <c r="K5" s="152"/>
      <c r="L5" s="150"/>
      <c r="M5" s="151"/>
      <c r="N5" s="153"/>
      <c r="O5" s="150"/>
      <c r="P5" s="151"/>
      <c r="Q5" s="153"/>
      <c r="R5" s="150"/>
      <c r="S5" s="154"/>
      <c r="T5" s="155"/>
      <c r="U5" s="156"/>
      <c r="V5" s="157"/>
      <c r="W5" s="162"/>
    </row>
    <row r="6" spans="1:23" s="1" customFormat="1" ht="20.25" customHeight="1">
      <c r="A6" s="62"/>
      <c r="B6" s="159"/>
      <c r="C6" s="87"/>
      <c r="D6" s="61"/>
      <c r="E6" s="87"/>
      <c r="F6" s="15"/>
      <c r="G6" s="151"/>
      <c r="H6" s="153"/>
      <c r="I6" s="150"/>
      <c r="J6" s="151"/>
      <c r="K6" s="152"/>
      <c r="L6" s="150"/>
      <c r="M6" s="151"/>
      <c r="N6" s="153"/>
      <c r="O6" s="150"/>
      <c r="P6" s="151"/>
      <c r="Q6" s="153"/>
      <c r="R6" s="150"/>
      <c r="S6" s="154"/>
      <c r="T6" s="155"/>
      <c r="U6" s="156"/>
      <c r="V6" s="157"/>
      <c r="W6" s="162"/>
    </row>
    <row r="7" spans="1:23" s="1" customFormat="1" ht="20.25" customHeight="1">
      <c r="A7" s="61"/>
      <c r="B7" s="159"/>
      <c r="C7" s="62"/>
      <c r="D7" s="62"/>
      <c r="E7" s="87"/>
      <c r="F7" s="15"/>
      <c r="G7" s="151"/>
      <c r="H7" s="153"/>
      <c r="I7" s="150"/>
      <c r="J7" s="151"/>
      <c r="K7" s="152"/>
      <c r="L7" s="150"/>
      <c r="M7" s="151"/>
      <c r="N7" s="153"/>
      <c r="O7" s="150"/>
      <c r="P7" s="151"/>
      <c r="Q7" s="153"/>
      <c r="R7" s="150"/>
      <c r="S7" s="154"/>
      <c r="T7" s="155"/>
      <c r="U7" s="156"/>
      <c r="V7" s="157"/>
      <c r="W7" s="162"/>
    </row>
    <row r="8" spans="1:23" s="1" customFormat="1" ht="18.75">
      <c r="A8" s="62"/>
      <c r="B8" s="159"/>
      <c r="C8" s="62"/>
      <c r="D8" s="62"/>
      <c r="E8" s="87"/>
      <c r="F8" s="15"/>
      <c r="G8" s="151"/>
      <c r="H8" s="153"/>
      <c r="I8" s="150"/>
      <c r="J8" s="151"/>
      <c r="K8" s="152"/>
      <c r="L8" s="150"/>
      <c r="M8" s="151"/>
      <c r="N8" s="153"/>
      <c r="O8" s="150"/>
      <c r="P8" s="151"/>
      <c r="Q8" s="153"/>
      <c r="R8" s="150"/>
      <c r="S8" s="154"/>
      <c r="T8" s="155"/>
      <c r="U8" s="156"/>
      <c r="V8" s="157"/>
      <c r="W8" s="162"/>
    </row>
    <row r="9" spans="1:23" s="1" customFormat="1" ht="18.75">
      <c r="A9" s="61"/>
      <c r="B9" s="159"/>
      <c r="C9" s="61"/>
      <c r="D9" s="61"/>
      <c r="E9" s="161"/>
      <c r="F9" s="183"/>
      <c r="G9" s="151"/>
      <c r="H9" s="153"/>
      <c r="I9" s="150"/>
      <c r="J9" s="151"/>
      <c r="K9" s="152"/>
      <c r="L9" s="150"/>
      <c r="M9" s="151"/>
      <c r="N9" s="153"/>
      <c r="O9" s="150"/>
      <c r="P9" s="151"/>
      <c r="Q9" s="153"/>
      <c r="R9" s="150"/>
      <c r="S9" s="154"/>
      <c r="T9" s="155"/>
      <c r="U9" s="156"/>
      <c r="V9" s="157"/>
      <c r="W9" s="162"/>
    </row>
    <row r="10" spans="1:23" s="1" customFormat="1" ht="21" customHeight="1" thickBot="1">
      <c r="A10" s="82"/>
      <c r="B10" s="82"/>
      <c r="C10" s="184"/>
      <c r="D10" s="82"/>
      <c r="E10" s="184"/>
      <c r="F10" s="90"/>
      <c r="G10" s="151"/>
      <c r="H10" s="153"/>
      <c r="I10" s="150"/>
      <c r="J10" s="151"/>
      <c r="K10" s="152"/>
      <c r="L10" s="150"/>
      <c r="M10" s="185"/>
      <c r="N10" s="186"/>
      <c r="O10" s="187"/>
      <c r="P10" s="185"/>
      <c r="Q10" s="186"/>
      <c r="R10" s="187"/>
      <c r="S10" s="154"/>
      <c r="T10" s="155"/>
      <c r="U10" s="156"/>
      <c r="V10" s="157"/>
      <c r="W10" s="162"/>
    </row>
    <row r="11" spans="1:22" s="1" customFormat="1" ht="18.75">
      <c r="A11" s="7"/>
      <c r="B11" s="8"/>
      <c r="C11" s="4"/>
      <c r="D11" s="16"/>
      <c r="E11" s="4"/>
      <c r="F11" s="4"/>
      <c r="P11" s="2"/>
      <c r="Q11" s="2"/>
      <c r="R11" s="2"/>
      <c r="U11" s="13"/>
      <c r="V11" s="81"/>
    </row>
    <row r="12" spans="1:22" s="1" customFormat="1" ht="18.75">
      <c r="A12" s="7"/>
      <c r="B12" s="8"/>
      <c r="C12" s="4"/>
      <c r="D12" s="16"/>
      <c r="E12" s="4"/>
      <c r="F12" s="4"/>
      <c r="P12" s="2"/>
      <c r="Q12" s="2"/>
      <c r="R12" s="2"/>
      <c r="U12" s="13"/>
      <c r="V12" s="81"/>
    </row>
    <row r="13" spans="1:22" s="1" customFormat="1" ht="18.75">
      <c r="A13" s="7"/>
      <c r="B13" s="8"/>
      <c r="C13" s="4"/>
      <c r="D13" s="16"/>
      <c r="E13" s="4"/>
      <c r="F13" s="4"/>
      <c r="P13" s="2"/>
      <c r="Q13" s="2"/>
      <c r="R13" s="2"/>
      <c r="U13" s="13"/>
      <c r="V13" s="81"/>
    </row>
    <row r="14" spans="1:22" s="1" customFormat="1" ht="18.75">
      <c r="A14" s="7"/>
      <c r="B14" s="8"/>
      <c r="C14" s="4"/>
      <c r="D14" s="16"/>
      <c r="E14" s="4"/>
      <c r="F14" s="4"/>
      <c r="P14" s="2"/>
      <c r="Q14" s="2"/>
      <c r="R14" s="2"/>
      <c r="U14" s="13"/>
      <c r="V14" s="81"/>
    </row>
    <row r="15" spans="1:22" s="1" customFormat="1" ht="18.75">
      <c r="A15" s="7"/>
      <c r="B15" s="8"/>
      <c r="C15" s="4"/>
      <c r="D15" s="16"/>
      <c r="E15" s="4"/>
      <c r="F15" s="4"/>
      <c r="P15" s="2"/>
      <c r="Q15" s="2"/>
      <c r="R15" s="2"/>
      <c r="U15" s="13"/>
      <c r="V15" s="81"/>
    </row>
    <row r="16" spans="1:22" s="1" customFormat="1" ht="18.75">
      <c r="A16" s="7"/>
      <c r="B16" s="8"/>
      <c r="C16" s="4"/>
      <c r="D16" s="16"/>
      <c r="E16" s="4"/>
      <c r="F16" s="4"/>
      <c r="P16" s="2"/>
      <c r="Q16" s="2"/>
      <c r="R16" s="2"/>
      <c r="U16" s="13"/>
      <c r="V16" s="81"/>
    </row>
    <row r="17" spans="1:22" s="1" customFormat="1" ht="19.5" thickBot="1">
      <c r="A17" s="7"/>
      <c r="B17" s="8"/>
      <c r="C17" s="4"/>
      <c r="D17" s="16"/>
      <c r="E17" s="4"/>
      <c r="F17" s="4"/>
      <c r="P17" s="2"/>
      <c r="Q17" s="2"/>
      <c r="R17" s="2"/>
      <c r="U17" s="13"/>
      <c r="V17" s="81"/>
    </row>
    <row r="18" spans="1:22" s="1" customFormat="1" ht="18.75">
      <c r="A18" s="7"/>
      <c r="B18" s="8"/>
      <c r="C18" s="4"/>
      <c r="D18" s="16"/>
      <c r="E18" s="4"/>
      <c r="F18" s="4"/>
      <c r="P18" s="2"/>
      <c r="Q18" s="2"/>
      <c r="R18" s="2"/>
      <c r="U18" s="56"/>
      <c r="V18" s="81"/>
    </row>
    <row r="19" spans="1:22" s="1" customFormat="1" ht="18.75">
      <c r="A19" s="7"/>
      <c r="B19" s="8"/>
      <c r="C19" s="4"/>
      <c r="D19" s="16"/>
      <c r="E19" s="4"/>
      <c r="F19" s="4"/>
      <c r="P19" s="2"/>
      <c r="Q19" s="2"/>
      <c r="R19" s="2"/>
      <c r="U19" s="13"/>
      <c r="V19" s="81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- 2014
1CONCOURS des  BADGES - 2012
22 mai 2022 à  Faverges
ABSENT
</oddHeader>
    <oddFooter>&amp;R&amp;P/&amp;N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4">
      <selection activeCell="V25" sqref="V25"/>
    </sheetView>
  </sheetViews>
  <sheetFormatPr defaultColWidth="11.421875" defaultRowHeight="12.75"/>
  <cols>
    <col min="1" max="1" width="16.57421875" style="0" customWidth="1"/>
    <col min="2" max="2" width="8.8515625" style="0" bestFit="1" customWidth="1"/>
    <col min="3" max="3" width="8.8515625" style="0" customWidth="1"/>
    <col min="4" max="4" width="9.421875" style="0" customWidth="1"/>
    <col min="5" max="5" width="8.57421875" style="0" customWidth="1"/>
    <col min="6" max="6" width="12.28125" style="0" customWidth="1"/>
    <col min="7" max="7" width="8.57421875" style="33" customWidth="1"/>
    <col min="8" max="8" width="10.28125" style="0" customWidth="1"/>
    <col min="9" max="9" width="15.421875" style="0" customWidth="1"/>
    <col min="10" max="10" width="7.8515625" style="0" customWidth="1"/>
    <col min="11" max="11" width="8.00390625" style="0" customWidth="1"/>
    <col min="12" max="12" width="9.00390625" style="0" customWidth="1"/>
    <col min="13" max="13" width="8.57421875" style="0" customWidth="1"/>
    <col min="14" max="14" width="13.57421875" style="0" customWidth="1"/>
    <col min="15" max="16" width="7.421875" style="0" customWidth="1"/>
    <col min="17" max="17" width="7.140625" style="0" customWidth="1"/>
    <col min="18" max="18" width="7.421875" style="0" customWidth="1"/>
    <col min="20" max="20" width="7.140625" style="0" customWidth="1"/>
    <col min="21" max="21" width="6.7109375" style="0" customWidth="1"/>
    <col min="22" max="22" width="6.421875" style="0" customWidth="1"/>
    <col min="23" max="23" width="8.8515625" style="0" customWidth="1"/>
  </cols>
  <sheetData>
    <row r="1" spans="1:15" s="36" customFormat="1" ht="45" customHeight="1">
      <c r="A1" s="231" t="s">
        <v>457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O1" s="37"/>
    </row>
    <row r="2" spans="1:15" ht="22.5" customHeight="1" thickBot="1">
      <c r="A2" s="9"/>
      <c r="B2" s="9"/>
      <c r="C2" s="9"/>
      <c r="D2" s="9"/>
      <c r="E2" s="9"/>
      <c r="F2" s="9"/>
      <c r="G2" s="24"/>
      <c r="H2" s="9"/>
      <c r="O2" s="37"/>
    </row>
    <row r="3" spans="1:15" ht="35.25" customHeight="1">
      <c r="A3" s="39" t="s">
        <v>22</v>
      </c>
      <c r="B3" s="19"/>
      <c r="C3" s="25"/>
      <c r="D3" s="26"/>
      <c r="E3" s="26"/>
      <c r="F3" s="27"/>
      <c r="G3" s="38"/>
      <c r="H3" s="10"/>
      <c r="I3" s="43" t="s">
        <v>12</v>
      </c>
      <c r="J3" s="19" t="s">
        <v>458</v>
      </c>
      <c r="K3" s="25" t="s">
        <v>459</v>
      </c>
      <c r="L3" s="26" t="s">
        <v>460</v>
      </c>
      <c r="M3" s="26" t="s">
        <v>461</v>
      </c>
      <c r="N3" s="27" t="s">
        <v>58</v>
      </c>
      <c r="O3" s="37"/>
    </row>
    <row r="4" spans="1:15" ht="12.75" customHeight="1">
      <c r="A4" s="232" t="s">
        <v>456</v>
      </c>
      <c r="B4" s="14"/>
      <c r="C4" s="21"/>
      <c r="D4" s="21"/>
      <c r="E4" s="28"/>
      <c r="F4" s="14">
        <f aca="true" t="shared" si="0" ref="F4:F13">SUM(Q4,H4,K4,N4,R4)</f>
        <v>79.94999999999999</v>
      </c>
      <c r="G4" s="40"/>
      <c r="H4" s="9"/>
      <c r="I4" s="232" t="s">
        <v>456</v>
      </c>
      <c r="J4" s="20">
        <v>3</v>
      </c>
      <c r="K4" s="21">
        <v>3</v>
      </c>
      <c r="L4" s="21">
        <v>3</v>
      </c>
      <c r="M4" s="28">
        <v>3</v>
      </c>
      <c r="N4" s="14">
        <v>76.94999999999999</v>
      </c>
      <c r="O4" s="37"/>
    </row>
    <row r="5" spans="1:15" ht="18.75">
      <c r="A5" s="233"/>
      <c r="B5" s="14"/>
      <c r="C5" s="21"/>
      <c r="D5" s="21"/>
      <c r="E5" s="28"/>
      <c r="F5" s="14">
        <f t="shared" si="0"/>
        <v>74.55000000000001</v>
      </c>
      <c r="G5" s="40"/>
      <c r="H5" s="9"/>
      <c r="I5" s="233"/>
      <c r="J5" s="20">
        <v>0</v>
      </c>
      <c r="K5" s="21">
        <v>0</v>
      </c>
      <c r="L5" s="21">
        <v>0</v>
      </c>
      <c r="M5" s="28">
        <v>3</v>
      </c>
      <c r="N5" s="14">
        <v>74.55000000000001</v>
      </c>
      <c r="O5" s="37"/>
    </row>
    <row r="6" spans="1:15" ht="18.75">
      <c r="A6" s="233"/>
      <c r="B6" s="14"/>
      <c r="C6" s="21"/>
      <c r="D6" s="21"/>
      <c r="E6" s="28"/>
      <c r="F6" s="14">
        <f t="shared" si="0"/>
        <v>73.7</v>
      </c>
      <c r="G6" s="40"/>
      <c r="H6" s="9"/>
      <c r="I6" s="233"/>
      <c r="J6" s="20">
        <v>0</v>
      </c>
      <c r="K6" s="21">
        <v>0</v>
      </c>
      <c r="L6" s="21">
        <v>0</v>
      </c>
      <c r="M6" s="28">
        <v>0</v>
      </c>
      <c r="N6" s="14">
        <v>73.7</v>
      </c>
      <c r="O6" s="37"/>
    </row>
    <row r="7" spans="1:15" ht="18.75">
      <c r="A7" s="233"/>
      <c r="B7" s="14"/>
      <c r="C7" s="21"/>
      <c r="D7" s="21"/>
      <c r="E7" s="28"/>
      <c r="F7" s="14">
        <f t="shared" si="0"/>
        <v>71.2</v>
      </c>
      <c r="G7" s="40"/>
      <c r="H7" s="9"/>
      <c r="I7" s="233"/>
      <c r="J7" s="20">
        <v>0</v>
      </c>
      <c r="K7" s="21">
        <v>0</v>
      </c>
      <c r="L7" s="21">
        <v>0</v>
      </c>
      <c r="M7" s="28">
        <v>0</v>
      </c>
      <c r="N7" s="14">
        <v>71.2</v>
      </c>
      <c r="O7" s="37"/>
    </row>
    <row r="8" spans="1:15" ht="13.5" customHeight="1">
      <c r="A8" s="233"/>
      <c r="B8" s="14"/>
      <c r="C8" s="21"/>
      <c r="D8" s="21"/>
      <c r="E8" s="28"/>
      <c r="F8" s="14">
        <f t="shared" si="0"/>
        <v>69</v>
      </c>
      <c r="G8" s="40"/>
      <c r="H8" s="9"/>
      <c r="I8" s="233"/>
      <c r="J8" s="20">
        <v>0</v>
      </c>
      <c r="K8" s="21">
        <v>0</v>
      </c>
      <c r="L8" s="21">
        <v>0</v>
      </c>
      <c r="M8" s="28">
        <v>0</v>
      </c>
      <c r="N8" s="14">
        <v>69</v>
      </c>
      <c r="O8" s="37"/>
    </row>
    <row r="9" spans="1:15" ht="18.75">
      <c r="A9" s="233"/>
      <c r="B9" s="14"/>
      <c r="C9" s="21"/>
      <c r="D9" s="21"/>
      <c r="E9" s="28"/>
      <c r="F9" s="14">
        <f t="shared" si="0"/>
        <v>68.9</v>
      </c>
      <c r="G9" s="40"/>
      <c r="H9" s="9"/>
      <c r="I9" s="233"/>
      <c r="J9" s="20">
        <v>0</v>
      </c>
      <c r="K9" s="21">
        <v>0</v>
      </c>
      <c r="L9" s="21">
        <v>0</v>
      </c>
      <c r="M9" s="28">
        <v>0</v>
      </c>
      <c r="N9" s="14">
        <v>68.9</v>
      </c>
      <c r="O9" s="37"/>
    </row>
    <row r="10" spans="1:15" ht="18.75">
      <c r="A10" s="233"/>
      <c r="B10" s="14"/>
      <c r="C10" s="21"/>
      <c r="D10" s="21"/>
      <c r="E10" s="28"/>
      <c r="F10" s="14">
        <f t="shared" si="0"/>
        <v>68.45</v>
      </c>
      <c r="G10" s="40"/>
      <c r="H10" s="9"/>
      <c r="I10" s="233"/>
      <c r="J10" s="20">
        <v>0</v>
      </c>
      <c r="K10" s="21">
        <v>0</v>
      </c>
      <c r="L10" s="21">
        <v>0</v>
      </c>
      <c r="M10" s="28">
        <v>0</v>
      </c>
      <c r="N10" s="14">
        <v>68.45</v>
      </c>
      <c r="O10" s="37"/>
    </row>
    <row r="11" spans="1:15" ht="18.75">
      <c r="A11" s="233"/>
      <c r="B11" s="14"/>
      <c r="C11" s="21"/>
      <c r="D11" s="21"/>
      <c r="E11" s="28"/>
      <c r="F11" s="14">
        <f t="shared" si="0"/>
        <v>68.25</v>
      </c>
      <c r="G11" s="40"/>
      <c r="H11" s="9"/>
      <c r="I11" s="233"/>
      <c r="J11" s="20">
        <v>0</v>
      </c>
      <c r="K11" s="21">
        <v>0</v>
      </c>
      <c r="L11" s="21">
        <v>0</v>
      </c>
      <c r="M11" s="28">
        <v>0</v>
      </c>
      <c r="N11" s="14">
        <v>68.25</v>
      </c>
      <c r="O11" s="36"/>
    </row>
    <row r="12" spans="1:15" ht="18.75">
      <c r="A12" s="233"/>
      <c r="B12" s="14"/>
      <c r="C12" s="21"/>
      <c r="D12" s="21"/>
      <c r="E12" s="28"/>
      <c r="F12" s="14">
        <f t="shared" si="0"/>
        <v>68.15</v>
      </c>
      <c r="G12" s="40"/>
      <c r="H12" s="9"/>
      <c r="I12" s="233"/>
      <c r="J12" s="20">
        <v>0</v>
      </c>
      <c r="K12" s="21">
        <v>0</v>
      </c>
      <c r="L12" s="21">
        <v>0</v>
      </c>
      <c r="M12" s="28">
        <v>0</v>
      </c>
      <c r="N12" s="14">
        <v>68.15</v>
      </c>
      <c r="O12" s="36"/>
    </row>
    <row r="13" spans="1:15" ht="18.75">
      <c r="A13" s="233"/>
      <c r="B13" s="14"/>
      <c r="C13" s="21"/>
      <c r="D13" s="21"/>
      <c r="E13" s="28"/>
      <c r="F13" s="14">
        <f t="shared" si="0"/>
        <v>67.44999999999999</v>
      </c>
      <c r="G13" s="40"/>
      <c r="H13" s="9"/>
      <c r="I13" s="233"/>
      <c r="J13" s="20">
        <v>0</v>
      </c>
      <c r="K13" s="21">
        <v>0</v>
      </c>
      <c r="L13" s="21">
        <v>0</v>
      </c>
      <c r="M13" s="28">
        <v>0</v>
      </c>
      <c r="N13" s="14">
        <v>67.44999999999999</v>
      </c>
      <c r="O13" s="36"/>
    </row>
    <row r="14" spans="1:15" ht="18.75">
      <c r="A14" s="233"/>
      <c r="B14" s="22">
        <v>0</v>
      </c>
      <c r="C14" s="23">
        <v>0</v>
      </c>
      <c r="D14" s="23">
        <v>0</v>
      </c>
      <c r="E14" s="23">
        <v>0</v>
      </c>
      <c r="F14" s="230">
        <f>SUM(F4:F13)</f>
        <v>709.5999999999999</v>
      </c>
      <c r="G14" s="41"/>
      <c r="H14" s="24"/>
      <c r="I14" s="233"/>
      <c r="J14" s="22">
        <v>0</v>
      </c>
      <c r="K14" s="23">
        <v>0</v>
      </c>
      <c r="L14" s="23">
        <v>0</v>
      </c>
      <c r="M14" s="23">
        <v>0</v>
      </c>
      <c r="N14" s="29">
        <f>SUM(N4:N13)</f>
        <v>706.5999999999999</v>
      </c>
      <c r="O14" s="36"/>
    </row>
    <row r="15" spans="1:15" ht="16.5" thickBot="1">
      <c r="A15" s="234"/>
      <c r="B15" s="235"/>
      <c r="C15" s="236"/>
      <c r="D15" s="236"/>
      <c r="E15" s="236"/>
      <c r="F15" s="237"/>
      <c r="G15" s="41"/>
      <c r="H15" s="24"/>
      <c r="I15" s="234"/>
      <c r="J15" s="238"/>
      <c r="K15" s="239"/>
      <c r="L15" s="239"/>
      <c r="M15" s="239"/>
      <c r="N15" s="240"/>
      <c r="O15" s="36"/>
    </row>
    <row r="16" spans="5:14" ht="13.5" thickBot="1">
      <c r="E16" s="6"/>
      <c r="F16" s="6"/>
      <c r="G16" s="6"/>
      <c r="H16" s="9"/>
      <c r="I16" s="245"/>
      <c r="J16" s="245"/>
      <c r="K16" s="245"/>
      <c r="L16" s="245"/>
      <c r="M16" s="6"/>
      <c r="N16" s="6"/>
    </row>
    <row r="17" spans="1:14" ht="42.75" customHeight="1">
      <c r="A17" s="188" t="s">
        <v>114</v>
      </c>
      <c r="C17" s="19"/>
      <c r="D17" s="26"/>
      <c r="E17" s="26"/>
      <c r="F17" s="27"/>
      <c r="G17" s="38"/>
      <c r="H17" s="10"/>
      <c r="I17" s="44" t="s">
        <v>20</v>
      </c>
      <c r="J17" s="19" t="s">
        <v>458</v>
      </c>
      <c r="K17" s="25" t="s">
        <v>459</v>
      </c>
      <c r="L17" s="26" t="s">
        <v>460</v>
      </c>
      <c r="M17" s="26" t="s">
        <v>461</v>
      </c>
      <c r="N17" s="27" t="s">
        <v>58</v>
      </c>
    </row>
    <row r="18" spans="1:14" ht="12.75" customHeight="1">
      <c r="A18" s="232" t="s">
        <v>456</v>
      </c>
      <c r="B18" s="14"/>
      <c r="C18" s="21"/>
      <c r="D18" s="21"/>
      <c r="E18" s="28"/>
      <c r="F18" s="14">
        <v>79.3</v>
      </c>
      <c r="G18" s="42"/>
      <c r="H18" s="9"/>
      <c r="I18" s="232" t="s">
        <v>456</v>
      </c>
      <c r="J18" s="20">
        <v>1</v>
      </c>
      <c r="K18" s="21">
        <v>1</v>
      </c>
      <c r="L18" s="21">
        <v>1</v>
      </c>
      <c r="M18" s="28">
        <v>1</v>
      </c>
      <c r="N18" s="14">
        <v>77.4</v>
      </c>
    </row>
    <row r="19" spans="1:14" ht="12.75" customHeight="1">
      <c r="A19" s="233"/>
      <c r="B19" s="14"/>
      <c r="C19" s="21"/>
      <c r="D19" s="21"/>
      <c r="E19" s="28"/>
      <c r="F19" s="14">
        <v>76.9</v>
      </c>
      <c r="G19" s="42"/>
      <c r="H19" s="9"/>
      <c r="I19" s="233"/>
      <c r="J19" s="20">
        <v>0</v>
      </c>
      <c r="K19" s="21">
        <v>0</v>
      </c>
      <c r="L19" s="21">
        <v>0</v>
      </c>
      <c r="M19" s="28">
        <v>0</v>
      </c>
      <c r="N19" s="14">
        <v>76.94999999999999</v>
      </c>
    </row>
    <row r="20" spans="1:14" ht="12.75" customHeight="1">
      <c r="A20" s="233"/>
      <c r="B20" s="14"/>
      <c r="C20" s="21"/>
      <c r="D20" s="21"/>
      <c r="E20" s="28"/>
      <c r="F20" s="14">
        <v>75.4</v>
      </c>
      <c r="G20" s="42"/>
      <c r="H20" s="9"/>
      <c r="I20" s="233"/>
      <c r="J20" s="20">
        <v>0</v>
      </c>
      <c r="K20" s="21">
        <v>0</v>
      </c>
      <c r="L20" s="21">
        <v>0</v>
      </c>
      <c r="M20" s="28">
        <v>0</v>
      </c>
      <c r="N20" s="14">
        <v>76.3</v>
      </c>
    </row>
    <row r="21" spans="1:14" ht="18.75">
      <c r="A21" s="233"/>
      <c r="B21" s="14"/>
      <c r="C21" s="21"/>
      <c r="D21" s="21"/>
      <c r="E21" s="28"/>
      <c r="F21" s="14">
        <v>75.2</v>
      </c>
      <c r="G21" s="42"/>
      <c r="H21" s="9"/>
      <c r="I21" s="233"/>
      <c r="J21" s="20">
        <v>0</v>
      </c>
      <c r="K21" s="21">
        <v>0</v>
      </c>
      <c r="L21" s="21">
        <v>0</v>
      </c>
      <c r="M21" s="28">
        <v>0</v>
      </c>
      <c r="N21" s="14">
        <v>71.8</v>
      </c>
    </row>
    <row r="22" spans="1:14" ht="18.75">
      <c r="A22" s="233"/>
      <c r="B22" s="14"/>
      <c r="C22" s="21"/>
      <c r="D22" s="21"/>
      <c r="E22" s="28"/>
      <c r="F22" s="14">
        <v>74.4</v>
      </c>
      <c r="G22" s="42"/>
      <c r="H22" s="9"/>
      <c r="I22" s="233"/>
      <c r="J22" s="20">
        <v>0</v>
      </c>
      <c r="K22" s="21">
        <v>0</v>
      </c>
      <c r="L22" s="21">
        <v>0</v>
      </c>
      <c r="M22" s="28">
        <v>0</v>
      </c>
      <c r="N22" s="14">
        <v>69.8</v>
      </c>
    </row>
    <row r="23" spans="1:14" ht="18.75">
      <c r="A23" s="233"/>
      <c r="B23" s="14"/>
      <c r="C23" s="21"/>
      <c r="D23" s="21"/>
      <c r="E23" s="28"/>
      <c r="F23" s="14">
        <v>74.25</v>
      </c>
      <c r="G23" s="42"/>
      <c r="H23" s="9"/>
      <c r="I23" s="233"/>
      <c r="J23" s="20">
        <v>0</v>
      </c>
      <c r="K23" s="21">
        <v>0</v>
      </c>
      <c r="L23" s="21">
        <v>0</v>
      </c>
      <c r="M23" s="28">
        <v>0</v>
      </c>
      <c r="N23" s="14">
        <v>69</v>
      </c>
    </row>
    <row r="24" spans="1:14" ht="18.75">
      <c r="A24" s="233"/>
      <c r="B24" s="14"/>
      <c r="C24" s="21"/>
      <c r="D24" s="21"/>
      <c r="E24" s="28"/>
      <c r="F24" s="14">
        <v>67.45</v>
      </c>
      <c r="G24" s="42"/>
      <c r="H24" s="9"/>
      <c r="I24" s="233"/>
      <c r="J24" s="20">
        <v>0</v>
      </c>
      <c r="K24" s="21">
        <v>0</v>
      </c>
      <c r="L24" s="21">
        <v>0</v>
      </c>
      <c r="M24" s="28">
        <v>0</v>
      </c>
      <c r="N24" s="14">
        <v>68.7</v>
      </c>
    </row>
    <row r="25" spans="1:14" ht="18.75">
      <c r="A25" s="233"/>
      <c r="B25" s="14"/>
      <c r="C25" s="21"/>
      <c r="D25" s="21"/>
      <c r="E25" s="28"/>
      <c r="F25" s="14">
        <v>66.9</v>
      </c>
      <c r="G25" s="42"/>
      <c r="H25" s="9"/>
      <c r="I25" s="233"/>
      <c r="J25" s="20">
        <v>0</v>
      </c>
      <c r="K25" s="21">
        <v>0</v>
      </c>
      <c r="L25" s="21">
        <v>0</v>
      </c>
      <c r="M25" s="28">
        <v>0</v>
      </c>
      <c r="N25" s="14">
        <v>67.9</v>
      </c>
    </row>
    <row r="26" spans="1:14" ht="18.75">
      <c r="A26" s="233"/>
      <c r="B26" s="14"/>
      <c r="C26" s="21"/>
      <c r="D26" s="21"/>
      <c r="E26" s="28"/>
      <c r="F26" s="14">
        <v>66.3</v>
      </c>
      <c r="G26" s="42"/>
      <c r="H26" s="9"/>
      <c r="I26" s="233"/>
      <c r="J26" s="20">
        <v>0</v>
      </c>
      <c r="K26" s="21">
        <v>0</v>
      </c>
      <c r="L26" s="21">
        <v>0</v>
      </c>
      <c r="M26" s="28">
        <v>0</v>
      </c>
      <c r="N26" s="14">
        <v>67.35000000000001</v>
      </c>
    </row>
    <row r="27" spans="1:14" ht="18.75">
      <c r="A27" s="233"/>
      <c r="B27" s="14"/>
      <c r="C27" s="21"/>
      <c r="D27" s="21"/>
      <c r="E27" s="28"/>
      <c r="F27" s="14">
        <v>65.64999999999999</v>
      </c>
      <c r="G27" s="42"/>
      <c r="H27" s="9"/>
      <c r="I27" s="233"/>
      <c r="J27" s="20">
        <v>0</v>
      </c>
      <c r="K27" s="21">
        <v>0</v>
      </c>
      <c r="L27" s="21">
        <v>0</v>
      </c>
      <c r="M27" s="28">
        <v>0</v>
      </c>
      <c r="N27" s="14">
        <v>66.95</v>
      </c>
    </row>
    <row r="28" spans="1:14" ht="15.75">
      <c r="A28" s="233"/>
      <c r="B28" s="22"/>
      <c r="C28" s="23"/>
      <c r="D28" s="23"/>
      <c r="E28" s="29"/>
      <c r="F28" s="29">
        <f>SUM(F18:F27)</f>
        <v>721.75</v>
      </c>
      <c r="G28" s="41"/>
      <c r="H28" s="24"/>
      <c r="I28" s="233"/>
      <c r="J28" s="22">
        <v>0</v>
      </c>
      <c r="K28" s="23">
        <v>0</v>
      </c>
      <c r="L28" s="23">
        <v>0</v>
      </c>
      <c r="M28" s="29">
        <v>0</v>
      </c>
      <c r="N28" s="29">
        <f>SUM(N18:N27)</f>
        <v>712.1500000000001</v>
      </c>
    </row>
    <row r="29" spans="1:14" ht="16.5" thickBot="1">
      <c r="A29" s="234"/>
      <c r="B29" s="238">
        <f>SUM(B28:F28)</f>
        <v>721.75</v>
      </c>
      <c r="C29" s="239"/>
      <c r="D29" s="239"/>
      <c r="E29" s="239"/>
      <c r="F29" s="246"/>
      <c r="G29" s="41"/>
      <c r="H29" s="24"/>
      <c r="I29" s="234"/>
      <c r="J29" s="241">
        <f>SUM(J28:N28)</f>
        <v>712.1500000000001</v>
      </c>
      <c r="K29" s="242"/>
      <c r="L29" s="242"/>
      <c r="M29" s="242"/>
      <c r="N29" s="247"/>
    </row>
    <row r="30" spans="1:14" s="33" customFormat="1" ht="12.75">
      <c r="A30" s="30"/>
      <c r="B30" s="31"/>
      <c r="C30" s="31"/>
      <c r="D30" s="31"/>
      <c r="E30" s="31"/>
      <c r="F30" s="31"/>
      <c r="G30" s="31"/>
      <c r="H30" s="24"/>
      <c r="I30" s="32"/>
      <c r="J30" s="31"/>
      <c r="K30" s="31"/>
      <c r="L30" s="31"/>
      <c r="M30" s="31"/>
      <c r="N30" s="31"/>
    </row>
    <row r="31" spans="1:8" ht="13.5" thickBot="1">
      <c r="A31" s="6"/>
      <c r="B31" s="5"/>
      <c r="C31" s="5"/>
      <c r="D31" s="5"/>
      <c r="E31" s="5"/>
      <c r="F31" s="5"/>
      <c r="G31" s="5"/>
      <c r="H31" s="24"/>
    </row>
    <row r="32" spans="1:14" ht="42" customHeight="1">
      <c r="A32" s="34" t="s">
        <v>21</v>
      </c>
      <c r="B32" s="19" t="s">
        <v>458</v>
      </c>
      <c r="C32" s="25" t="s">
        <v>459</v>
      </c>
      <c r="D32" s="26" t="s">
        <v>460</v>
      </c>
      <c r="E32" s="26" t="s">
        <v>461</v>
      </c>
      <c r="F32" s="27" t="s">
        <v>58</v>
      </c>
      <c r="G32" s="38"/>
      <c r="H32" s="24"/>
      <c r="I32" s="35" t="s">
        <v>57</v>
      </c>
      <c r="J32" s="19" t="s">
        <v>458</v>
      </c>
      <c r="K32" s="25" t="s">
        <v>459</v>
      </c>
      <c r="L32" s="26" t="s">
        <v>460</v>
      </c>
      <c r="M32" s="26" t="s">
        <v>461</v>
      </c>
      <c r="N32" s="27" t="s">
        <v>58</v>
      </c>
    </row>
    <row r="33" spans="1:15" ht="12.75" customHeight="1">
      <c r="A33" s="232" t="s">
        <v>456</v>
      </c>
      <c r="B33" s="20">
        <v>3</v>
      </c>
      <c r="C33" s="21">
        <v>3</v>
      </c>
      <c r="D33" s="21">
        <v>3</v>
      </c>
      <c r="E33" s="28">
        <v>3</v>
      </c>
      <c r="F33" s="14">
        <v>78.5</v>
      </c>
      <c r="G33" s="42"/>
      <c r="H33" s="11"/>
      <c r="I33" s="232" t="s">
        <v>456</v>
      </c>
      <c r="J33" s="20">
        <v>2</v>
      </c>
      <c r="K33" s="21">
        <v>2</v>
      </c>
      <c r="L33" s="21">
        <v>2</v>
      </c>
      <c r="M33" s="28">
        <v>2</v>
      </c>
      <c r="N33" s="14">
        <v>84.8</v>
      </c>
      <c r="O33" s="33"/>
    </row>
    <row r="34" spans="1:14" ht="18.75">
      <c r="A34" s="233"/>
      <c r="B34" s="20">
        <v>0</v>
      </c>
      <c r="C34" s="21">
        <v>0</v>
      </c>
      <c r="D34" s="21">
        <v>0</v>
      </c>
      <c r="E34" s="28">
        <v>0</v>
      </c>
      <c r="F34" s="14">
        <v>73.85</v>
      </c>
      <c r="G34" s="42"/>
      <c r="H34" s="10"/>
      <c r="I34" s="233"/>
      <c r="J34" s="20">
        <v>0</v>
      </c>
      <c r="K34" s="21">
        <v>0</v>
      </c>
      <c r="L34" s="21">
        <v>0</v>
      </c>
      <c r="M34" s="28">
        <v>0</v>
      </c>
      <c r="N34" s="14">
        <v>83.60000000000001</v>
      </c>
    </row>
    <row r="35" spans="1:14" ht="18.75">
      <c r="A35" s="233"/>
      <c r="B35" s="20">
        <v>0</v>
      </c>
      <c r="C35" s="21">
        <v>0</v>
      </c>
      <c r="D35" s="21">
        <v>0</v>
      </c>
      <c r="E35" s="28">
        <v>0</v>
      </c>
      <c r="F35" s="14">
        <v>72.25</v>
      </c>
      <c r="G35" s="42"/>
      <c r="H35" s="9"/>
      <c r="I35" s="233"/>
      <c r="J35" s="20">
        <v>0</v>
      </c>
      <c r="K35" s="21">
        <v>0</v>
      </c>
      <c r="L35" s="21">
        <v>0</v>
      </c>
      <c r="M35" s="28">
        <v>0</v>
      </c>
      <c r="N35" s="14">
        <v>82.75</v>
      </c>
    </row>
    <row r="36" spans="1:14" ht="18.75">
      <c r="A36" s="233"/>
      <c r="B36" s="20">
        <v>0</v>
      </c>
      <c r="C36" s="21">
        <v>0</v>
      </c>
      <c r="D36" s="21">
        <v>0</v>
      </c>
      <c r="E36" s="28">
        <v>0</v>
      </c>
      <c r="F36" s="14">
        <v>70.4</v>
      </c>
      <c r="G36" s="42"/>
      <c r="H36" s="9"/>
      <c r="I36" s="233"/>
      <c r="J36" s="20">
        <v>0</v>
      </c>
      <c r="K36" s="21">
        <v>0</v>
      </c>
      <c r="L36" s="21">
        <v>0</v>
      </c>
      <c r="M36" s="28">
        <v>0</v>
      </c>
      <c r="N36" s="14">
        <v>81.15</v>
      </c>
    </row>
    <row r="37" spans="1:14" ht="18.75">
      <c r="A37" s="233"/>
      <c r="B37" s="20">
        <v>0</v>
      </c>
      <c r="C37" s="21">
        <v>0</v>
      </c>
      <c r="D37" s="21">
        <v>0</v>
      </c>
      <c r="E37" s="28">
        <v>0</v>
      </c>
      <c r="F37" s="14">
        <v>69.15</v>
      </c>
      <c r="G37" s="42"/>
      <c r="H37" s="9"/>
      <c r="I37" s="233"/>
      <c r="J37" s="20">
        <v>0</v>
      </c>
      <c r="K37" s="21">
        <v>0</v>
      </c>
      <c r="L37" s="21">
        <v>0</v>
      </c>
      <c r="M37" s="28">
        <v>0</v>
      </c>
      <c r="N37" s="14">
        <v>79.05000000000001</v>
      </c>
    </row>
    <row r="38" spans="1:14" ht="18.75">
      <c r="A38" s="233"/>
      <c r="B38" s="20">
        <v>0</v>
      </c>
      <c r="C38" s="21">
        <v>0</v>
      </c>
      <c r="D38" s="21">
        <v>0</v>
      </c>
      <c r="E38" s="28">
        <v>0</v>
      </c>
      <c r="F38" s="14">
        <v>66.15</v>
      </c>
      <c r="G38" s="42"/>
      <c r="H38" s="9"/>
      <c r="I38" s="233"/>
      <c r="J38" s="20">
        <v>0</v>
      </c>
      <c r="K38" s="21">
        <v>0</v>
      </c>
      <c r="L38" s="21">
        <v>0</v>
      </c>
      <c r="M38" s="28">
        <v>0</v>
      </c>
      <c r="N38" s="14">
        <v>77.75</v>
      </c>
    </row>
    <row r="39" spans="1:14" ht="18.75">
      <c r="A39" s="233"/>
      <c r="B39" s="20">
        <v>0</v>
      </c>
      <c r="C39" s="21">
        <v>0</v>
      </c>
      <c r="D39" s="21">
        <v>0</v>
      </c>
      <c r="E39" s="28">
        <v>0</v>
      </c>
      <c r="F39" s="14">
        <v>65.35</v>
      </c>
      <c r="G39" s="42"/>
      <c r="H39" s="10"/>
      <c r="I39" s="233"/>
      <c r="J39" s="20">
        <v>0</v>
      </c>
      <c r="K39" s="21">
        <v>0</v>
      </c>
      <c r="L39" s="21">
        <v>0</v>
      </c>
      <c r="M39" s="28">
        <v>0</v>
      </c>
      <c r="N39" s="14">
        <v>76.95</v>
      </c>
    </row>
    <row r="40" spans="1:14" ht="18.75">
      <c r="A40" s="233"/>
      <c r="B40" s="20">
        <v>0</v>
      </c>
      <c r="C40" s="21">
        <v>0</v>
      </c>
      <c r="D40" s="21">
        <v>0</v>
      </c>
      <c r="E40" s="28">
        <v>0</v>
      </c>
      <c r="F40" s="14">
        <v>64.2</v>
      </c>
      <c r="G40" s="42"/>
      <c r="H40" s="10"/>
      <c r="I40" s="233"/>
      <c r="J40" s="20">
        <v>0</v>
      </c>
      <c r="K40" s="21">
        <v>0</v>
      </c>
      <c r="L40" s="21">
        <v>0</v>
      </c>
      <c r="M40" s="28">
        <v>0</v>
      </c>
      <c r="N40" s="14">
        <v>76.1</v>
      </c>
    </row>
    <row r="41" spans="1:14" ht="18.75">
      <c r="A41" s="233"/>
      <c r="B41" s="20">
        <v>0</v>
      </c>
      <c r="C41" s="21">
        <v>0</v>
      </c>
      <c r="D41" s="21">
        <v>0</v>
      </c>
      <c r="E41" s="28">
        <v>0</v>
      </c>
      <c r="F41" s="28">
        <v>0</v>
      </c>
      <c r="G41" s="42"/>
      <c r="H41" s="10"/>
      <c r="I41" s="233"/>
      <c r="J41" s="20">
        <v>0</v>
      </c>
      <c r="K41" s="21">
        <v>0</v>
      </c>
      <c r="L41" s="21">
        <v>0</v>
      </c>
      <c r="M41" s="28">
        <v>0</v>
      </c>
      <c r="N41" s="14">
        <v>75.25</v>
      </c>
    </row>
    <row r="42" spans="1:14" ht="18.75">
      <c r="A42" s="233"/>
      <c r="B42" s="20">
        <v>0</v>
      </c>
      <c r="C42" s="21">
        <v>0</v>
      </c>
      <c r="D42" s="21">
        <v>0</v>
      </c>
      <c r="E42" s="28">
        <v>0</v>
      </c>
      <c r="F42" s="28">
        <v>0</v>
      </c>
      <c r="G42" s="42"/>
      <c r="H42" s="10"/>
      <c r="I42" s="233"/>
      <c r="J42" s="20">
        <v>0</v>
      </c>
      <c r="K42" s="21">
        <v>0</v>
      </c>
      <c r="L42" s="21">
        <v>0</v>
      </c>
      <c r="M42" s="28">
        <v>0</v>
      </c>
      <c r="N42" s="14">
        <v>74.94999999999999</v>
      </c>
    </row>
    <row r="43" spans="1:14" ht="15.75">
      <c r="A43" s="233"/>
      <c r="B43" s="22">
        <v>0</v>
      </c>
      <c r="C43" s="23">
        <v>0</v>
      </c>
      <c r="D43" s="23">
        <v>0</v>
      </c>
      <c r="E43" s="23">
        <v>0</v>
      </c>
      <c r="F43" s="29">
        <f>SUM(F33:F42)</f>
        <v>559.85</v>
      </c>
      <c r="G43" s="41"/>
      <c r="H43" s="24"/>
      <c r="I43" s="233"/>
      <c r="J43" s="22">
        <v>0</v>
      </c>
      <c r="K43" s="23">
        <v>0</v>
      </c>
      <c r="L43" s="23">
        <v>0</v>
      </c>
      <c r="M43" s="23">
        <v>0</v>
      </c>
      <c r="N43" s="29">
        <f>SUM(N33:N42)</f>
        <v>792.3500000000001</v>
      </c>
    </row>
    <row r="44" spans="1:14" ht="16.5" thickBot="1">
      <c r="A44" s="234"/>
      <c r="B44" s="241">
        <f>SUM(B43:F43)</f>
        <v>559.85</v>
      </c>
      <c r="C44" s="242"/>
      <c r="D44" s="242"/>
      <c r="E44" s="242"/>
      <c r="F44" s="243"/>
      <c r="G44" s="41"/>
      <c r="H44" s="24"/>
      <c r="I44" s="234"/>
      <c r="J44" s="238">
        <f>SUM(J43:N43)</f>
        <v>792.3500000000001</v>
      </c>
      <c r="K44" s="239"/>
      <c r="L44" s="239"/>
      <c r="M44" s="239"/>
      <c r="N44" s="244"/>
    </row>
  </sheetData>
  <sheetProtection/>
  <mergeCells count="14">
    <mergeCell ref="A18:A29"/>
    <mergeCell ref="I18:I29"/>
    <mergeCell ref="B29:F29"/>
    <mergeCell ref="J29:N29"/>
    <mergeCell ref="A1:M1"/>
    <mergeCell ref="A4:A15"/>
    <mergeCell ref="I4:I15"/>
    <mergeCell ref="B15:F15"/>
    <mergeCell ref="J15:N15"/>
    <mergeCell ref="A33:A44"/>
    <mergeCell ref="I33:I44"/>
    <mergeCell ref="B44:F44"/>
    <mergeCell ref="J44:N44"/>
    <mergeCell ref="I16:L1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2:E10"/>
  <sheetViews>
    <sheetView zoomScalePageLayoutView="0" workbookViewId="0" topLeftCell="A1">
      <selection activeCell="A4" sqref="A4:D10"/>
    </sheetView>
  </sheetViews>
  <sheetFormatPr defaultColWidth="11.421875" defaultRowHeight="12.75"/>
  <cols>
    <col min="1" max="1" width="16.421875" style="0" customWidth="1"/>
    <col min="2" max="2" width="21.57421875" style="0" customWidth="1"/>
    <col min="3" max="3" width="18.140625" style="0" customWidth="1"/>
    <col min="4" max="4" width="15.57421875" style="0" customWidth="1"/>
    <col min="5" max="5" width="11.28125" style="0" customWidth="1"/>
  </cols>
  <sheetData>
    <row r="2" spans="1:5" ht="22.5" customHeight="1">
      <c r="A2" s="248" t="s">
        <v>455</v>
      </c>
      <c r="B2" s="248"/>
      <c r="C2" s="248"/>
      <c r="D2" s="248"/>
      <c r="E2" s="248"/>
    </row>
    <row r="3" spans="2:4" ht="15.75">
      <c r="B3" s="45"/>
      <c r="C3" s="45"/>
      <c r="D3" s="45"/>
    </row>
    <row r="4" spans="1:4" ht="42.75" customHeight="1">
      <c r="A4" s="46" t="s">
        <v>59</v>
      </c>
      <c r="B4" s="47" t="s">
        <v>462</v>
      </c>
      <c r="C4" s="47" t="s">
        <v>64</v>
      </c>
      <c r="D4" s="46" t="s">
        <v>60</v>
      </c>
    </row>
    <row r="5" spans="1:4" ht="21">
      <c r="A5" s="55" t="s">
        <v>21</v>
      </c>
      <c r="B5" s="49">
        <f>SUM('Challenge Faverges'!B44:F44)</f>
        <v>559.85</v>
      </c>
      <c r="C5" s="49">
        <f aca="true" t="shared" si="0" ref="C5:C10">SUM(B5:B5)</f>
        <v>559.85</v>
      </c>
      <c r="D5" s="50">
        <v>6</v>
      </c>
    </row>
    <row r="6" spans="1:4" ht="21">
      <c r="A6" s="53" t="s">
        <v>12</v>
      </c>
      <c r="B6" s="49">
        <v>706.6</v>
      </c>
      <c r="C6" s="49">
        <f t="shared" si="0"/>
        <v>706.6</v>
      </c>
      <c r="D6" s="50">
        <v>5</v>
      </c>
    </row>
    <row r="7" spans="1:4" ht="21">
      <c r="A7" s="54" t="s">
        <v>63</v>
      </c>
      <c r="B7" s="49">
        <v>709.6</v>
      </c>
      <c r="C7" s="49">
        <f t="shared" si="0"/>
        <v>709.6</v>
      </c>
      <c r="D7" s="50">
        <v>4</v>
      </c>
    </row>
    <row r="8" spans="1:4" ht="21">
      <c r="A8" s="48" t="s">
        <v>61</v>
      </c>
      <c r="B8" s="49">
        <v>712.15</v>
      </c>
      <c r="C8" s="49">
        <f t="shared" si="0"/>
        <v>712.15</v>
      </c>
      <c r="D8" s="50">
        <v>3</v>
      </c>
    </row>
    <row r="9" spans="1:4" ht="21">
      <c r="A9" s="51" t="s">
        <v>114</v>
      </c>
      <c r="B9" s="49">
        <f>SUM('Challenge Faverges'!B29:F29)</f>
        <v>721.75</v>
      </c>
      <c r="C9" s="49">
        <f t="shared" si="0"/>
        <v>721.75</v>
      </c>
      <c r="D9" s="50">
        <v>2</v>
      </c>
    </row>
    <row r="10" spans="1:4" ht="21">
      <c r="A10" s="52" t="s">
        <v>62</v>
      </c>
      <c r="B10" s="49">
        <v>792.35</v>
      </c>
      <c r="C10" s="49">
        <f t="shared" si="0"/>
        <v>792.35</v>
      </c>
      <c r="D10" s="50">
        <v>1</v>
      </c>
    </row>
  </sheetData>
  <sheetProtection/>
  <autoFilter ref="A4:D10">
    <sortState ref="A5:D10">
      <sortCondition descending="1" sortBy="value" ref="D5:D10"/>
    </sortState>
  </autoFilter>
  <mergeCells count="1"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N42:N42"/>
  <sheetViews>
    <sheetView view="pageBreakPreview" zoomScale="60" zoomScaleNormal="50" zoomScalePageLayoutView="0" workbookViewId="0" topLeftCell="A6">
      <selection activeCell="I16" sqref="I16"/>
    </sheetView>
  </sheetViews>
  <sheetFormatPr defaultColWidth="11.421875" defaultRowHeight="12.75"/>
  <cols>
    <col min="2" max="2" width="9.140625" style="0" customWidth="1"/>
    <col min="21" max="21" width="14.421875" style="0" customWidth="1"/>
    <col min="22" max="22" width="6.8515625" style="0" customWidth="1"/>
  </cols>
  <sheetData>
    <row r="22" s="33" customFormat="1" ht="12.75"/>
    <row r="23" s="33" customFormat="1" ht="12.75"/>
    <row r="24" s="33" customFormat="1" ht="12.75"/>
    <row r="25" s="33" customFormat="1" ht="12.75"/>
    <row r="26" s="33" customFormat="1" ht="12.75"/>
    <row r="27" s="33" customFormat="1" ht="12.75"/>
    <row r="28" s="33" customFormat="1" ht="12.75"/>
    <row r="29" s="33" customFormat="1" ht="12.75"/>
    <row r="42" ht="12.75">
      <c r="N42" t="s">
        <v>454</v>
      </c>
    </row>
  </sheetData>
  <sheetProtection/>
  <printOptions/>
  <pageMargins left="0" right="0" top="0" bottom="0.3937007874015748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7"/>
  <sheetViews>
    <sheetView zoomScale="75" zoomScaleNormal="75" zoomScalePageLayoutView="0" workbookViewId="0" topLeftCell="A1">
      <selection activeCell="U19" sqref="U19"/>
    </sheetView>
  </sheetViews>
  <sheetFormatPr defaultColWidth="9.140625" defaultRowHeight="12.75"/>
  <cols>
    <col min="1" max="2" width="9.140625" style="0" customWidth="1"/>
    <col min="3" max="3" width="18.7109375" style="0" customWidth="1"/>
    <col min="4" max="4" width="11.00390625" style="0" customWidth="1"/>
    <col min="5" max="5" width="9.00390625" style="0" customWidth="1"/>
    <col min="6" max="10" width="9.140625" style="0" customWidth="1"/>
    <col min="11" max="11" width="11.57421875" style="0" customWidth="1"/>
    <col min="12" max="13" width="9.140625" style="0" customWidth="1"/>
    <col min="14" max="14" width="12.7109375" style="0" customWidth="1"/>
    <col min="15" max="19" width="9.140625" style="0" customWidth="1"/>
    <col min="20" max="20" width="13.8515625" style="0" customWidth="1"/>
  </cols>
  <sheetData>
    <row r="1" spans="1:21" s="3" customFormat="1" ht="57.7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</row>
    <row r="2" spans="1:21" s="162" customFormat="1" ht="20.25" customHeight="1">
      <c r="A2" s="133" t="s">
        <v>65</v>
      </c>
      <c r="B2" s="140" t="s">
        <v>24</v>
      </c>
      <c r="C2" s="119" t="s">
        <v>66</v>
      </c>
      <c r="D2" s="120" t="s">
        <v>52</v>
      </c>
      <c r="E2" s="121">
        <v>2015</v>
      </c>
      <c r="F2" s="91">
        <v>8</v>
      </c>
      <c r="G2" s="92">
        <v>9.65</v>
      </c>
      <c r="H2" s="93">
        <f aca="true" t="shared" si="0" ref="H2:H23">SUM(F2:G2)</f>
        <v>17.65</v>
      </c>
      <c r="I2" s="95">
        <v>6</v>
      </c>
      <c r="J2" s="96">
        <v>9.1</v>
      </c>
      <c r="K2" s="113">
        <f aca="true" t="shared" si="1" ref="K2:K23">SUM(I2:J2)</f>
        <v>15.1</v>
      </c>
      <c r="L2" s="98">
        <v>8</v>
      </c>
      <c r="M2" s="99">
        <v>8.2</v>
      </c>
      <c r="N2" s="100">
        <f aca="true" t="shared" si="2" ref="N2:N23">SUM(L2:M2)</f>
        <v>16.2</v>
      </c>
      <c r="O2" s="102">
        <v>8</v>
      </c>
      <c r="P2" s="103">
        <v>9.1</v>
      </c>
      <c r="Q2" s="118">
        <f aca="true" t="shared" si="3" ref="Q2:Q23">SUM(O2:P2)</f>
        <v>17.1</v>
      </c>
      <c r="R2" s="105">
        <v>9.2</v>
      </c>
      <c r="S2" s="14">
        <f aca="true" t="shared" si="4" ref="S2:S23">SUM(Q2,H2,K2,N2,R2)</f>
        <v>75.25</v>
      </c>
      <c r="T2" s="12" t="str">
        <f aca="true" t="shared" si="5" ref="T2:T23">IF(S2=0,"Absent",IF(S2&lt;56,"BLANC",IF(S2&gt;=74,"TRICOLORE",IF(AND(S2&gt;=56,S2&lt;62),"VERT",IF(AND(S2&gt;=62,S2&lt;70),"BLEU",IF(AND(S2&gt;=70,S2&lt;74),"MARRON","BLANC"))))))</f>
        <v>TRICOLORE</v>
      </c>
      <c r="U2" s="80">
        <v>1</v>
      </c>
    </row>
    <row r="3" spans="1:21" s="162" customFormat="1" ht="20.25" customHeight="1">
      <c r="A3" s="134" t="s">
        <v>122</v>
      </c>
      <c r="B3" s="148" t="s">
        <v>118</v>
      </c>
      <c r="C3" s="126" t="s">
        <v>123</v>
      </c>
      <c r="D3" s="122" t="s">
        <v>124</v>
      </c>
      <c r="E3" s="127">
        <v>2015</v>
      </c>
      <c r="F3" s="106">
        <v>5</v>
      </c>
      <c r="G3" s="107">
        <v>9.7</v>
      </c>
      <c r="H3" s="94">
        <f t="shared" si="0"/>
        <v>14.7</v>
      </c>
      <c r="I3" s="108">
        <v>5</v>
      </c>
      <c r="J3" s="109">
        <v>9.7</v>
      </c>
      <c r="K3" s="97">
        <f t="shared" si="1"/>
        <v>14.7</v>
      </c>
      <c r="L3" s="114">
        <v>6</v>
      </c>
      <c r="M3" s="115">
        <v>8.3</v>
      </c>
      <c r="N3" s="101">
        <f t="shared" si="2"/>
        <v>14.3</v>
      </c>
      <c r="O3" s="116">
        <v>5</v>
      </c>
      <c r="P3" s="117">
        <v>9</v>
      </c>
      <c r="Q3" s="104">
        <f t="shared" si="3"/>
        <v>14</v>
      </c>
      <c r="R3" s="105">
        <v>9.2</v>
      </c>
      <c r="S3" s="14">
        <f t="shared" si="4"/>
        <v>66.9</v>
      </c>
      <c r="T3" s="12" t="str">
        <f t="shared" si="5"/>
        <v>BLEU</v>
      </c>
      <c r="U3" s="80">
        <v>2</v>
      </c>
    </row>
    <row r="4" spans="1:21" s="162" customFormat="1" ht="20.25" customHeight="1">
      <c r="A4" s="134" t="s">
        <v>110</v>
      </c>
      <c r="B4" s="147" t="s">
        <v>21</v>
      </c>
      <c r="C4" s="126" t="s">
        <v>111</v>
      </c>
      <c r="D4" s="122" t="s">
        <v>112</v>
      </c>
      <c r="E4" s="127">
        <v>2015</v>
      </c>
      <c r="F4" s="106">
        <v>8</v>
      </c>
      <c r="G4" s="107">
        <v>8.65</v>
      </c>
      <c r="H4" s="94">
        <f t="shared" si="0"/>
        <v>16.65</v>
      </c>
      <c r="I4" s="108">
        <v>6</v>
      </c>
      <c r="J4" s="109">
        <v>8.8</v>
      </c>
      <c r="K4" s="97">
        <f t="shared" si="1"/>
        <v>14.8</v>
      </c>
      <c r="L4" s="114">
        <v>6</v>
      </c>
      <c r="M4" s="115">
        <v>4</v>
      </c>
      <c r="N4" s="101">
        <f t="shared" si="2"/>
        <v>10</v>
      </c>
      <c r="O4" s="116">
        <v>7.5</v>
      </c>
      <c r="P4" s="117">
        <v>7.7</v>
      </c>
      <c r="Q4" s="104">
        <f t="shared" si="3"/>
        <v>15.2</v>
      </c>
      <c r="R4" s="105">
        <v>9.5</v>
      </c>
      <c r="S4" s="14">
        <f t="shared" si="4"/>
        <v>66.15</v>
      </c>
      <c r="T4" s="12" t="str">
        <f t="shared" si="5"/>
        <v>BLEU</v>
      </c>
      <c r="U4" s="80">
        <v>3</v>
      </c>
    </row>
    <row r="5" spans="1:21" s="162" customFormat="1" ht="20.25" customHeight="1">
      <c r="A5" s="134" t="s">
        <v>107</v>
      </c>
      <c r="B5" s="144" t="s">
        <v>20</v>
      </c>
      <c r="C5" s="126" t="s">
        <v>108</v>
      </c>
      <c r="D5" s="122" t="s">
        <v>109</v>
      </c>
      <c r="E5" s="127">
        <v>2015</v>
      </c>
      <c r="F5" s="106">
        <v>5</v>
      </c>
      <c r="G5" s="107">
        <v>9.45</v>
      </c>
      <c r="H5" s="94">
        <f t="shared" si="0"/>
        <v>14.45</v>
      </c>
      <c r="I5" s="108">
        <v>5</v>
      </c>
      <c r="J5" s="109">
        <v>9.4</v>
      </c>
      <c r="K5" s="97">
        <f t="shared" si="1"/>
        <v>14.4</v>
      </c>
      <c r="L5" s="114">
        <v>5</v>
      </c>
      <c r="M5" s="115">
        <v>9.7</v>
      </c>
      <c r="N5" s="101">
        <f t="shared" si="2"/>
        <v>14.7</v>
      </c>
      <c r="O5" s="116">
        <v>5</v>
      </c>
      <c r="P5" s="117">
        <v>7.7</v>
      </c>
      <c r="Q5" s="104">
        <f t="shared" si="3"/>
        <v>12.7</v>
      </c>
      <c r="R5" s="105">
        <v>9.2</v>
      </c>
      <c r="S5" s="14">
        <f t="shared" si="4"/>
        <v>65.45</v>
      </c>
      <c r="T5" s="12" t="str">
        <f t="shared" si="5"/>
        <v>BLEU</v>
      </c>
      <c r="U5" s="80">
        <v>4</v>
      </c>
    </row>
    <row r="6" spans="1:21" s="162" customFormat="1" ht="20.25" customHeight="1">
      <c r="A6" s="134" t="s">
        <v>67</v>
      </c>
      <c r="B6" s="141" t="s">
        <v>24</v>
      </c>
      <c r="C6" s="123" t="s">
        <v>68</v>
      </c>
      <c r="D6" s="124" t="s">
        <v>69</v>
      </c>
      <c r="E6" s="125">
        <v>2015</v>
      </c>
      <c r="F6" s="106">
        <v>6</v>
      </c>
      <c r="G6" s="107">
        <v>9.25</v>
      </c>
      <c r="H6" s="94">
        <f t="shared" si="0"/>
        <v>15.25</v>
      </c>
      <c r="I6" s="108">
        <v>5</v>
      </c>
      <c r="J6" s="109">
        <v>9.2</v>
      </c>
      <c r="K6" s="97">
        <f t="shared" si="1"/>
        <v>14.2</v>
      </c>
      <c r="L6" s="114">
        <v>5</v>
      </c>
      <c r="M6" s="115">
        <v>9.4</v>
      </c>
      <c r="N6" s="101">
        <f t="shared" si="2"/>
        <v>14.4</v>
      </c>
      <c r="O6" s="116">
        <v>5</v>
      </c>
      <c r="P6" s="117">
        <v>6.9</v>
      </c>
      <c r="Q6" s="104">
        <f t="shared" si="3"/>
        <v>11.9</v>
      </c>
      <c r="R6" s="105">
        <v>9</v>
      </c>
      <c r="S6" s="14">
        <f t="shared" si="4"/>
        <v>64.75</v>
      </c>
      <c r="T6" s="12" t="str">
        <f t="shared" si="5"/>
        <v>BLEU</v>
      </c>
      <c r="U6" s="80">
        <v>5</v>
      </c>
    </row>
    <row r="7" spans="1:21" s="162" customFormat="1" ht="20.25" customHeight="1">
      <c r="A7" s="134" t="s">
        <v>86</v>
      </c>
      <c r="B7" s="143" t="s">
        <v>71</v>
      </c>
      <c r="C7" s="126" t="s">
        <v>87</v>
      </c>
      <c r="D7" s="122" t="s">
        <v>88</v>
      </c>
      <c r="E7" s="127">
        <v>2015</v>
      </c>
      <c r="F7" s="106">
        <v>4</v>
      </c>
      <c r="G7" s="107">
        <v>9.85</v>
      </c>
      <c r="H7" s="94">
        <f t="shared" si="0"/>
        <v>13.85</v>
      </c>
      <c r="I7" s="108">
        <v>5</v>
      </c>
      <c r="J7" s="109">
        <v>8.9</v>
      </c>
      <c r="K7" s="97">
        <f t="shared" si="1"/>
        <v>13.9</v>
      </c>
      <c r="L7" s="114">
        <v>5</v>
      </c>
      <c r="M7" s="115">
        <v>9.3</v>
      </c>
      <c r="N7" s="101">
        <f t="shared" si="2"/>
        <v>14.3</v>
      </c>
      <c r="O7" s="116">
        <v>4</v>
      </c>
      <c r="P7" s="117">
        <v>9.1</v>
      </c>
      <c r="Q7" s="104">
        <f t="shared" si="3"/>
        <v>13.1</v>
      </c>
      <c r="R7" s="105">
        <v>9.15</v>
      </c>
      <c r="S7" s="14">
        <f t="shared" si="4"/>
        <v>64.30000000000001</v>
      </c>
      <c r="T7" s="12" t="str">
        <f t="shared" si="5"/>
        <v>BLEU</v>
      </c>
      <c r="U7" s="80">
        <v>6</v>
      </c>
    </row>
    <row r="8" spans="1:21" s="162" customFormat="1" ht="20.25" customHeight="1">
      <c r="A8" s="134" t="s">
        <v>77</v>
      </c>
      <c r="B8" s="143" t="s">
        <v>71</v>
      </c>
      <c r="C8" s="126" t="s">
        <v>78</v>
      </c>
      <c r="D8" s="122" t="s">
        <v>79</v>
      </c>
      <c r="E8" s="127">
        <v>2015</v>
      </c>
      <c r="F8" s="106">
        <v>4</v>
      </c>
      <c r="G8" s="107">
        <v>9.5</v>
      </c>
      <c r="H8" s="94">
        <f t="shared" si="0"/>
        <v>13.5</v>
      </c>
      <c r="I8" s="108">
        <v>5</v>
      </c>
      <c r="J8" s="109">
        <v>8.6</v>
      </c>
      <c r="K8" s="97">
        <f t="shared" si="1"/>
        <v>13.6</v>
      </c>
      <c r="L8" s="114">
        <v>5</v>
      </c>
      <c r="M8" s="115">
        <v>9.4</v>
      </c>
      <c r="N8" s="101">
        <f t="shared" si="2"/>
        <v>14.4</v>
      </c>
      <c r="O8" s="116">
        <v>4</v>
      </c>
      <c r="P8" s="117">
        <v>9.3</v>
      </c>
      <c r="Q8" s="104">
        <f t="shared" si="3"/>
        <v>13.3</v>
      </c>
      <c r="R8" s="105">
        <v>8.85</v>
      </c>
      <c r="S8" s="14">
        <f t="shared" si="4"/>
        <v>63.65</v>
      </c>
      <c r="T8" s="12" t="str">
        <f t="shared" si="5"/>
        <v>BLEU</v>
      </c>
      <c r="U8" s="80">
        <v>7</v>
      </c>
    </row>
    <row r="9" spans="1:21" s="162" customFormat="1" ht="20.25" customHeight="1">
      <c r="A9" s="134" t="s">
        <v>113</v>
      </c>
      <c r="B9" s="148" t="s">
        <v>114</v>
      </c>
      <c r="C9" s="126" t="s">
        <v>115</v>
      </c>
      <c r="D9" s="122" t="s">
        <v>116</v>
      </c>
      <c r="E9" s="127">
        <v>2015</v>
      </c>
      <c r="F9" s="106">
        <v>4</v>
      </c>
      <c r="G9" s="107">
        <v>9.75</v>
      </c>
      <c r="H9" s="94">
        <f t="shared" si="0"/>
        <v>13.75</v>
      </c>
      <c r="I9" s="108">
        <v>4</v>
      </c>
      <c r="J9" s="109">
        <v>9.7</v>
      </c>
      <c r="K9" s="97">
        <f t="shared" si="1"/>
        <v>13.7</v>
      </c>
      <c r="L9" s="114">
        <v>4</v>
      </c>
      <c r="M9" s="115">
        <v>9.7</v>
      </c>
      <c r="N9" s="101">
        <f t="shared" si="2"/>
        <v>13.7</v>
      </c>
      <c r="O9" s="116">
        <v>4</v>
      </c>
      <c r="P9" s="117">
        <v>9.2</v>
      </c>
      <c r="Q9" s="104">
        <f t="shared" si="3"/>
        <v>13.2</v>
      </c>
      <c r="R9" s="105">
        <v>8.9</v>
      </c>
      <c r="S9" s="14">
        <f t="shared" si="4"/>
        <v>63.24999999999999</v>
      </c>
      <c r="T9" s="12" t="str">
        <f t="shared" si="5"/>
        <v>BLEU</v>
      </c>
      <c r="U9" s="80">
        <v>8</v>
      </c>
    </row>
    <row r="10" spans="1:21" s="162" customFormat="1" ht="20.25" customHeight="1">
      <c r="A10" s="134" t="s">
        <v>80</v>
      </c>
      <c r="B10" s="143" t="s">
        <v>71</v>
      </c>
      <c r="C10" s="126" t="s">
        <v>81</v>
      </c>
      <c r="D10" s="122" t="s">
        <v>10</v>
      </c>
      <c r="E10" s="127">
        <v>2015</v>
      </c>
      <c r="F10" s="106">
        <v>4</v>
      </c>
      <c r="G10" s="107">
        <v>9.7</v>
      </c>
      <c r="H10" s="94">
        <f t="shared" si="0"/>
        <v>13.7</v>
      </c>
      <c r="I10" s="108">
        <v>4</v>
      </c>
      <c r="J10" s="109">
        <v>9.6</v>
      </c>
      <c r="K10" s="97">
        <f t="shared" si="1"/>
        <v>13.6</v>
      </c>
      <c r="L10" s="114">
        <v>4</v>
      </c>
      <c r="M10" s="115">
        <v>9.4</v>
      </c>
      <c r="N10" s="101">
        <f t="shared" si="2"/>
        <v>13.4</v>
      </c>
      <c r="O10" s="116">
        <v>4</v>
      </c>
      <c r="P10" s="117">
        <v>9.5</v>
      </c>
      <c r="Q10" s="104">
        <f t="shared" si="3"/>
        <v>13.5</v>
      </c>
      <c r="R10" s="105">
        <v>8.6</v>
      </c>
      <c r="S10" s="14">
        <f t="shared" si="4"/>
        <v>62.8</v>
      </c>
      <c r="T10" s="12" t="str">
        <f t="shared" si="5"/>
        <v>BLEU</v>
      </c>
      <c r="U10" s="80">
        <v>9</v>
      </c>
    </row>
    <row r="11" spans="1:21" s="162" customFormat="1" ht="20.25" customHeight="1">
      <c r="A11" s="134" t="s">
        <v>74</v>
      </c>
      <c r="B11" s="143" t="s">
        <v>71</v>
      </c>
      <c r="C11" s="126" t="s">
        <v>75</v>
      </c>
      <c r="D11" s="122" t="s">
        <v>76</v>
      </c>
      <c r="E11" s="127">
        <v>2015</v>
      </c>
      <c r="F11" s="106">
        <v>4</v>
      </c>
      <c r="G11" s="107">
        <v>9.3</v>
      </c>
      <c r="H11" s="94">
        <f t="shared" si="0"/>
        <v>13.3</v>
      </c>
      <c r="I11" s="108">
        <v>5</v>
      </c>
      <c r="J11" s="109">
        <v>8.4</v>
      </c>
      <c r="K11" s="97">
        <f t="shared" si="1"/>
        <v>13.4</v>
      </c>
      <c r="L11" s="114">
        <v>5</v>
      </c>
      <c r="M11" s="115">
        <v>9.1</v>
      </c>
      <c r="N11" s="101">
        <f t="shared" si="2"/>
        <v>14.1</v>
      </c>
      <c r="O11" s="116">
        <v>4</v>
      </c>
      <c r="P11" s="117">
        <v>9.1</v>
      </c>
      <c r="Q11" s="104">
        <f t="shared" si="3"/>
        <v>13.1</v>
      </c>
      <c r="R11" s="105">
        <v>8.8</v>
      </c>
      <c r="S11" s="14">
        <f t="shared" si="4"/>
        <v>62.7</v>
      </c>
      <c r="T11" s="12" t="str">
        <f t="shared" si="5"/>
        <v>BLEU</v>
      </c>
      <c r="U11" s="80">
        <v>10</v>
      </c>
    </row>
    <row r="12" spans="1:21" s="162" customFormat="1" ht="20.25" customHeight="1">
      <c r="A12" s="134" t="s">
        <v>120</v>
      </c>
      <c r="B12" s="148" t="s">
        <v>118</v>
      </c>
      <c r="C12" s="126" t="s">
        <v>121</v>
      </c>
      <c r="D12" s="122" t="s">
        <v>15</v>
      </c>
      <c r="E12" s="127">
        <v>2015</v>
      </c>
      <c r="F12" s="106">
        <v>4</v>
      </c>
      <c r="G12" s="107">
        <v>9.55</v>
      </c>
      <c r="H12" s="94">
        <f t="shared" si="0"/>
        <v>13.55</v>
      </c>
      <c r="I12" s="108">
        <v>4</v>
      </c>
      <c r="J12" s="109">
        <v>9.7</v>
      </c>
      <c r="K12" s="97">
        <f t="shared" si="1"/>
        <v>13.7</v>
      </c>
      <c r="L12" s="114">
        <v>4</v>
      </c>
      <c r="M12" s="115">
        <v>9.4</v>
      </c>
      <c r="N12" s="101">
        <f t="shared" si="2"/>
        <v>13.4</v>
      </c>
      <c r="O12" s="116">
        <v>4</v>
      </c>
      <c r="P12" s="117">
        <v>9.3</v>
      </c>
      <c r="Q12" s="104">
        <f t="shared" si="3"/>
        <v>13.3</v>
      </c>
      <c r="R12" s="105">
        <v>8.65</v>
      </c>
      <c r="S12" s="14">
        <f t="shared" si="4"/>
        <v>62.599999999999994</v>
      </c>
      <c r="T12" s="12" t="str">
        <f t="shared" si="5"/>
        <v>BLEU</v>
      </c>
      <c r="U12" s="80">
        <v>11</v>
      </c>
    </row>
    <row r="13" spans="1:21" s="162" customFormat="1" ht="20.25" customHeight="1">
      <c r="A13" s="134" t="s">
        <v>82</v>
      </c>
      <c r="B13" s="143" t="s">
        <v>71</v>
      </c>
      <c r="C13" s="126" t="s">
        <v>83</v>
      </c>
      <c r="D13" s="122" t="s">
        <v>69</v>
      </c>
      <c r="E13" s="127">
        <v>2015</v>
      </c>
      <c r="F13" s="106">
        <v>4</v>
      </c>
      <c r="G13" s="107">
        <v>9.6</v>
      </c>
      <c r="H13" s="94">
        <f t="shared" si="0"/>
        <v>13.6</v>
      </c>
      <c r="I13" s="108">
        <v>4</v>
      </c>
      <c r="J13" s="109">
        <v>8.9</v>
      </c>
      <c r="K13" s="97">
        <f t="shared" si="1"/>
        <v>12.9</v>
      </c>
      <c r="L13" s="114">
        <v>4</v>
      </c>
      <c r="M13" s="115">
        <v>9.6</v>
      </c>
      <c r="N13" s="101">
        <f t="shared" si="2"/>
        <v>13.6</v>
      </c>
      <c r="O13" s="116">
        <v>4</v>
      </c>
      <c r="P13" s="117">
        <v>9.4</v>
      </c>
      <c r="Q13" s="104">
        <f t="shared" si="3"/>
        <v>13.4</v>
      </c>
      <c r="R13" s="105">
        <v>9.05</v>
      </c>
      <c r="S13" s="14">
        <f t="shared" si="4"/>
        <v>62.55</v>
      </c>
      <c r="T13" s="12" t="str">
        <f t="shared" si="5"/>
        <v>BLEU</v>
      </c>
      <c r="U13" s="80">
        <v>12</v>
      </c>
    </row>
    <row r="14" spans="1:21" s="162" customFormat="1" ht="20.25" customHeight="1">
      <c r="A14" s="134" t="s">
        <v>84</v>
      </c>
      <c r="B14" s="143" t="s">
        <v>71</v>
      </c>
      <c r="C14" s="126" t="s">
        <v>85</v>
      </c>
      <c r="D14" s="122" t="s">
        <v>7</v>
      </c>
      <c r="E14" s="127">
        <v>2015</v>
      </c>
      <c r="F14" s="106">
        <v>4</v>
      </c>
      <c r="G14" s="107">
        <v>9.6</v>
      </c>
      <c r="H14" s="94">
        <f t="shared" si="0"/>
        <v>13.6</v>
      </c>
      <c r="I14" s="108">
        <v>5</v>
      </c>
      <c r="J14" s="109">
        <v>9</v>
      </c>
      <c r="K14" s="97">
        <f t="shared" si="1"/>
        <v>14</v>
      </c>
      <c r="L14" s="114">
        <v>5</v>
      </c>
      <c r="M14" s="115">
        <v>9.35</v>
      </c>
      <c r="N14" s="101">
        <f t="shared" si="2"/>
        <v>14.35</v>
      </c>
      <c r="O14" s="116">
        <v>4</v>
      </c>
      <c r="P14" s="117">
        <v>7.8</v>
      </c>
      <c r="Q14" s="104">
        <f t="shared" si="3"/>
        <v>11.8</v>
      </c>
      <c r="R14" s="105">
        <v>8.65</v>
      </c>
      <c r="S14" s="14">
        <f t="shared" si="4"/>
        <v>62.4</v>
      </c>
      <c r="T14" s="12" t="str">
        <f t="shared" si="5"/>
        <v>BLEU</v>
      </c>
      <c r="U14" s="80">
        <v>13</v>
      </c>
    </row>
    <row r="15" spans="1:21" s="162" customFormat="1" ht="20.25" customHeight="1">
      <c r="A15" s="134" t="s">
        <v>117</v>
      </c>
      <c r="B15" s="148" t="s">
        <v>118</v>
      </c>
      <c r="C15" s="126" t="s">
        <v>119</v>
      </c>
      <c r="D15" s="122" t="s">
        <v>10</v>
      </c>
      <c r="E15" s="127">
        <v>2015</v>
      </c>
      <c r="F15" s="106">
        <v>4</v>
      </c>
      <c r="G15" s="107">
        <v>9.6</v>
      </c>
      <c r="H15" s="94">
        <f t="shared" si="0"/>
        <v>13.6</v>
      </c>
      <c r="I15" s="108">
        <v>5</v>
      </c>
      <c r="J15" s="109">
        <v>8</v>
      </c>
      <c r="K15" s="97">
        <f t="shared" si="1"/>
        <v>13</v>
      </c>
      <c r="L15" s="114">
        <v>4</v>
      </c>
      <c r="M15" s="115">
        <v>9.3</v>
      </c>
      <c r="N15" s="101">
        <f t="shared" si="2"/>
        <v>13.3</v>
      </c>
      <c r="O15" s="116">
        <v>4</v>
      </c>
      <c r="P15" s="117">
        <v>9.1</v>
      </c>
      <c r="Q15" s="104">
        <f t="shared" si="3"/>
        <v>13.1</v>
      </c>
      <c r="R15" s="105">
        <v>8.7</v>
      </c>
      <c r="S15" s="14">
        <f t="shared" si="4"/>
        <v>61.7</v>
      </c>
      <c r="T15" s="12" t="str">
        <f t="shared" si="5"/>
        <v>VERT</v>
      </c>
      <c r="U15" s="80">
        <v>14</v>
      </c>
    </row>
    <row r="16" spans="1:21" s="162" customFormat="1" ht="20.25" customHeight="1">
      <c r="A16" s="134" t="s">
        <v>89</v>
      </c>
      <c r="B16" s="143" t="s">
        <v>71</v>
      </c>
      <c r="C16" s="126" t="s">
        <v>90</v>
      </c>
      <c r="D16" s="122" t="s">
        <v>91</v>
      </c>
      <c r="E16" s="127">
        <v>2015</v>
      </c>
      <c r="F16" s="106">
        <v>4</v>
      </c>
      <c r="G16" s="107">
        <v>9.5</v>
      </c>
      <c r="H16" s="94">
        <f t="shared" si="0"/>
        <v>13.5</v>
      </c>
      <c r="I16" s="108">
        <v>4</v>
      </c>
      <c r="J16" s="109">
        <v>8.1</v>
      </c>
      <c r="K16" s="97">
        <f t="shared" si="1"/>
        <v>12.1</v>
      </c>
      <c r="L16" s="114">
        <v>4</v>
      </c>
      <c r="M16" s="115">
        <v>9.4</v>
      </c>
      <c r="N16" s="101">
        <f t="shared" si="2"/>
        <v>13.4</v>
      </c>
      <c r="O16" s="116">
        <v>4</v>
      </c>
      <c r="P16" s="117">
        <v>9.2</v>
      </c>
      <c r="Q16" s="104">
        <f t="shared" si="3"/>
        <v>13.2</v>
      </c>
      <c r="R16" s="105">
        <v>9</v>
      </c>
      <c r="S16" s="14">
        <f t="shared" si="4"/>
        <v>61.199999999999996</v>
      </c>
      <c r="T16" s="12" t="str">
        <f t="shared" si="5"/>
        <v>VERT</v>
      </c>
      <c r="U16" s="80">
        <v>15</v>
      </c>
    </row>
    <row r="17" spans="1:21" s="162" customFormat="1" ht="20.25" customHeight="1">
      <c r="A17" s="134" t="s">
        <v>92</v>
      </c>
      <c r="B17" s="143" t="s">
        <v>71</v>
      </c>
      <c r="C17" s="126" t="s">
        <v>93</v>
      </c>
      <c r="D17" s="122" t="s">
        <v>94</v>
      </c>
      <c r="E17" s="127">
        <v>2015</v>
      </c>
      <c r="F17" s="106">
        <v>4</v>
      </c>
      <c r="G17" s="107">
        <v>9.4</v>
      </c>
      <c r="H17" s="94">
        <f t="shared" si="0"/>
        <v>13.4</v>
      </c>
      <c r="I17" s="108">
        <v>4</v>
      </c>
      <c r="J17" s="109">
        <v>8.1</v>
      </c>
      <c r="K17" s="97">
        <f t="shared" si="1"/>
        <v>12.1</v>
      </c>
      <c r="L17" s="114">
        <v>4</v>
      </c>
      <c r="M17" s="115">
        <v>9.65</v>
      </c>
      <c r="N17" s="101">
        <f t="shared" si="2"/>
        <v>13.65</v>
      </c>
      <c r="O17" s="116">
        <v>4</v>
      </c>
      <c r="P17" s="117">
        <v>9.2</v>
      </c>
      <c r="Q17" s="104">
        <f t="shared" si="3"/>
        <v>13.2</v>
      </c>
      <c r="R17" s="105">
        <v>8.65</v>
      </c>
      <c r="S17" s="14">
        <f t="shared" si="4"/>
        <v>61</v>
      </c>
      <c r="T17" s="12" t="str">
        <f t="shared" si="5"/>
        <v>VERT</v>
      </c>
      <c r="U17" s="80">
        <v>16</v>
      </c>
    </row>
    <row r="18" spans="1:21" s="162" customFormat="1" ht="20.25" customHeight="1">
      <c r="A18" s="134" t="s">
        <v>97</v>
      </c>
      <c r="B18" s="143" t="s">
        <v>71</v>
      </c>
      <c r="C18" s="126" t="s">
        <v>98</v>
      </c>
      <c r="D18" s="122" t="s">
        <v>99</v>
      </c>
      <c r="E18" s="127">
        <v>2015</v>
      </c>
      <c r="F18" s="106">
        <v>4</v>
      </c>
      <c r="G18" s="107">
        <v>9.15</v>
      </c>
      <c r="H18" s="94">
        <f t="shared" si="0"/>
        <v>13.15</v>
      </c>
      <c r="I18" s="108">
        <v>4</v>
      </c>
      <c r="J18" s="109">
        <v>9.2</v>
      </c>
      <c r="K18" s="97">
        <f t="shared" si="1"/>
        <v>13.2</v>
      </c>
      <c r="L18" s="114">
        <v>4</v>
      </c>
      <c r="M18" s="115">
        <v>9.3</v>
      </c>
      <c r="N18" s="101">
        <f t="shared" si="2"/>
        <v>13.3</v>
      </c>
      <c r="O18" s="116">
        <v>4</v>
      </c>
      <c r="P18" s="117">
        <v>8.8</v>
      </c>
      <c r="Q18" s="104">
        <f t="shared" si="3"/>
        <v>12.8</v>
      </c>
      <c r="R18" s="105">
        <v>8.55</v>
      </c>
      <c r="S18" s="14">
        <f t="shared" si="4"/>
        <v>61</v>
      </c>
      <c r="T18" s="12" t="str">
        <f t="shared" si="5"/>
        <v>VERT</v>
      </c>
      <c r="U18" s="80">
        <v>16</v>
      </c>
    </row>
    <row r="19" spans="1:21" s="162" customFormat="1" ht="21" customHeight="1">
      <c r="A19" s="134" t="s">
        <v>70</v>
      </c>
      <c r="B19" s="143" t="s">
        <v>71</v>
      </c>
      <c r="C19" s="126" t="s">
        <v>72</v>
      </c>
      <c r="D19" s="122" t="s">
        <v>73</v>
      </c>
      <c r="E19" s="127">
        <v>2015</v>
      </c>
      <c r="F19" s="106">
        <v>4</v>
      </c>
      <c r="G19" s="107">
        <v>9.45</v>
      </c>
      <c r="H19" s="94">
        <f t="shared" si="0"/>
        <v>13.45</v>
      </c>
      <c r="I19" s="108">
        <v>4</v>
      </c>
      <c r="J19" s="109">
        <v>9</v>
      </c>
      <c r="K19" s="97">
        <f t="shared" si="1"/>
        <v>13</v>
      </c>
      <c r="L19" s="114">
        <v>4</v>
      </c>
      <c r="M19" s="115">
        <v>9.6</v>
      </c>
      <c r="N19" s="101">
        <f t="shared" si="2"/>
        <v>13.6</v>
      </c>
      <c r="O19" s="116">
        <v>4</v>
      </c>
      <c r="P19" s="117">
        <v>7.4</v>
      </c>
      <c r="Q19" s="104">
        <f t="shared" si="3"/>
        <v>11.4</v>
      </c>
      <c r="R19" s="105">
        <v>9</v>
      </c>
      <c r="S19" s="14">
        <f t="shared" si="4"/>
        <v>60.45</v>
      </c>
      <c r="T19" s="12" t="str">
        <f t="shared" si="5"/>
        <v>VERT</v>
      </c>
      <c r="U19" s="80">
        <v>18</v>
      </c>
    </row>
    <row r="20" spans="1:21" s="162" customFormat="1" ht="20.25" customHeight="1">
      <c r="A20" s="134" t="s">
        <v>100</v>
      </c>
      <c r="B20" s="143" t="s">
        <v>71</v>
      </c>
      <c r="C20" s="126" t="s">
        <v>101</v>
      </c>
      <c r="D20" s="122" t="s">
        <v>51</v>
      </c>
      <c r="E20" s="127">
        <v>2015</v>
      </c>
      <c r="F20" s="106">
        <v>4</v>
      </c>
      <c r="G20" s="107">
        <v>9.05</v>
      </c>
      <c r="H20" s="94">
        <f t="shared" si="0"/>
        <v>13.05</v>
      </c>
      <c r="I20" s="108">
        <v>4</v>
      </c>
      <c r="J20" s="109">
        <v>7.5</v>
      </c>
      <c r="K20" s="97">
        <f t="shared" si="1"/>
        <v>11.5</v>
      </c>
      <c r="L20" s="114">
        <v>4</v>
      </c>
      <c r="M20" s="115">
        <v>9.1</v>
      </c>
      <c r="N20" s="101">
        <f t="shared" si="2"/>
        <v>13.1</v>
      </c>
      <c r="O20" s="116">
        <v>3</v>
      </c>
      <c r="P20" s="117">
        <v>9</v>
      </c>
      <c r="Q20" s="104">
        <f t="shared" si="3"/>
        <v>12</v>
      </c>
      <c r="R20" s="105">
        <v>8.35</v>
      </c>
      <c r="S20" s="14">
        <f t="shared" si="4"/>
        <v>58</v>
      </c>
      <c r="T20" s="12" t="str">
        <f t="shared" si="5"/>
        <v>VERT</v>
      </c>
      <c r="U20" s="80">
        <v>19</v>
      </c>
    </row>
    <row r="21" spans="1:21" s="162" customFormat="1" ht="20.25" customHeight="1">
      <c r="A21" s="134" t="s">
        <v>95</v>
      </c>
      <c r="B21" s="143" t="s">
        <v>71</v>
      </c>
      <c r="C21" s="126" t="s">
        <v>93</v>
      </c>
      <c r="D21" s="122" t="s">
        <v>96</v>
      </c>
      <c r="E21" s="127">
        <v>2015</v>
      </c>
      <c r="F21" s="106">
        <v>0</v>
      </c>
      <c r="G21" s="107">
        <v>0</v>
      </c>
      <c r="H21" s="94">
        <f t="shared" si="0"/>
        <v>0</v>
      </c>
      <c r="I21" s="108">
        <v>0</v>
      </c>
      <c r="J21" s="109">
        <v>0</v>
      </c>
      <c r="K21" s="97">
        <f t="shared" si="1"/>
        <v>0</v>
      </c>
      <c r="L21" s="114">
        <v>0</v>
      </c>
      <c r="M21" s="115">
        <v>0</v>
      </c>
      <c r="N21" s="101">
        <f t="shared" si="2"/>
        <v>0</v>
      </c>
      <c r="O21" s="116">
        <v>0</v>
      </c>
      <c r="P21" s="117">
        <v>0</v>
      </c>
      <c r="Q21" s="104">
        <f t="shared" si="3"/>
        <v>0</v>
      </c>
      <c r="R21" s="105">
        <v>0</v>
      </c>
      <c r="S21" s="14">
        <f t="shared" si="4"/>
        <v>0</v>
      </c>
      <c r="T21" s="12" t="str">
        <f t="shared" si="5"/>
        <v>Absent</v>
      </c>
      <c r="U21" s="80"/>
    </row>
    <row r="22" spans="1:21" s="162" customFormat="1" ht="20.25" customHeight="1">
      <c r="A22" s="134" t="s">
        <v>102</v>
      </c>
      <c r="B22" s="143" t="s">
        <v>71</v>
      </c>
      <c r="C22" s="126" t="s">
        <v>103</v>
      </c>
      <c r="D22" s="122" t="s">
        <v>104</v>
      </c>
      <c r="E22" s="127">
        <v>2015</v>
      </c>
      <c r="F22" s="106">
        <v>0</v>
      </c>
      <c r="G22" s="107">
        <v>0</v>
      </c>
      <c r="H22" s="94">
        <f t="shared" si="0"/>
        <v>0</v>
      </c>
      <c r="I22" s="108">
        <v>0</v>
      </c>
      <c r="J22" s="109">
        <v>0</v>
      </c>
      <c r="K22" s="97">
        <f t="shared" si="1"/>
        <v>0</v>
      </c>
      <c r="L22" s="114">
        <v>0</v>
      </c>
      <c r="M22" s="115">
        <v>0</v>
      </c>
      <c r="N22" s="101">
        <f t="shared" si="2"/>
        <v>0</v>
      </c>
      <c r="O22" s="116">
        <v>0</v>
      </c>
      <c r="P22" s="117">
        <v>0</v>
      </c>
      <c r="Q22" s="104">
        <f t="shared" si="3"/>
        <v>0</v>
      </c>
      <c r="R22" s="105">
        <v>0</v>
      </c>
      <c r="S22" s="14">
        <f t="shared" si="4"/>
        <v>0</v>
      </c>
      <c r="T22" s="12" t="str">
        <f t="shared" si="5"/>
        <v>Absent</v>
      </c>
      <c r="U22" s="80"/>
    </row>
    <row r="23" spans="1:21" s="162" customFormat="1" ht="20.25" customHeight="1">
      <c r="A23" s="134" t="s">
        <v>105</v>
      </c>
      <c r="B23" s="143" t="s">
        <v>71</v>
      </c>
      <c r="C23" s="126" t="s">
        <v>106</v>
      </c>
      <c r="D23" s="122" t="s">
        <v>15</v>
      </c>
      <c r="E23" s="127">
        <v>2015</v>
      </c>
      <c r="F23" s="106">
        <v>0</v>
      </c>
      <c r="G23" s="107">
        <v>0</v>
      </c>
      <c r="H23" s="94">
        <f t="shared" si="0"/>
        <v>0</v>
      </c>
      <c r="I23" s="108">
        <v>0</v>
      </c>
      <c r="J23" s="109">
        <v>0</v>
      </c>
      <c r="K23" s="97">
        <f t="shared" si="1"/>
        <v>0</v>
      </c>
      <c r="L23" s="114">
        <v>0</v>
      </c>
      <c r="M23" s="115">
        <v>0</v>
      </c>
      <c r="N23" s="101">
        <f t="shared" si="2"/>
        <v>0</v>
      </c>
      <c r="O23" s="116">
        <v>0</v>
      </c>
      <c r="P23" s="117">
        <v>0</v>
      </c>
      <c r="Q23" s="104">
        <f t="shared" si="3"/>
        <v>0</v>
      </c>
      <c r="R23" s="105">
        <v>0</v>
      </c>
      <c r="S23" s="14">
        <f t="shared" si="4"/>
        <v>0</v>
      </c>
      <c r="T23" s="12" t="str">
        <f t="shared" si="5"/>
        <v>Absent</v>
      </c>
      <c r="U23" s="80"/>
    </row>
    <row r="24" spans="1:21" s="162" customFormat="1" ht="20.25" customHeight="1">
      <c r="A24" s="135"/>
      <c r="B24" s="164"/>
      <c r="C24" s="164"/>
      <c r="D24" s="164"/>
      <c r="E24" s="165"/>
      <c r="F24" s="151"/>
      <c r="G24" s="153"/>
      <c r="H24" s="150"/>
      <c r="I24" s="151"/>
      <c r="J24" s="153"/>
      <c r="K24" s="150"/>
      <c r="L24" s="151"/>
      <c r="M24" s="153"/>
      <c r="N24" s="150"/>
      <c r="O24" s="151"/>
      <c r="P24" s="153"/>
      <c r="Q24" s="150"/>
      <c r="R24" s="154"/>
      <c r="S24" s="155"/>
      <c r="T24" s="156"/>
      <c r="U24" s="157"/>
    </row>
    <row r="25" spans="1:21" s="162" customFormat="1" ht="20.25" customHeight="1">
      <c r="A25" s="135"/>
      <c r="B25" s="164"/>
      <c r="C25" s="169"/>
      <c r="D25" s="169"/>
      <c r="E25" s="165"/>
      <c r="F25" s="151"/>
      <c r="G25" s="153"/>
      <c r="H25" s="150"/>
      <c r="I25" s="151"/>
      <c r="J25" s="153"/>
      <c r="K25" s="150"/>
      <c r="L25" s="151"/>
      <c r="M25" s="153"/>
      <c r="N25" s="150"/>
      <c r="O25" s="151"/>
      <c r="P25" s="153"/>
      <c r="Q25" s="150"/>
      <c r="R25" s="154"/>
      <c r="S25" s="155"/>
      <c r="T25" s="156"/>
      <c r="U25" s="157"/>
    </row>
    <row r="26" spans="1:21" s="162" customFormat="1" ht="20.25" customHeight="1">
      <c r="A26" s="135"/>
      <c r="B26" s="164"/>
      <c r="C26" s="169"/>
      <c r="D26" s="169"/>
      <c r="E26" s="165"/>
      <c r="F26" s="151"/>
      <c r="G26" s="153"/>
      <c r="H26" s="150"/>
      <c r="I26" s="151"/>
      <c r="J26" s="153"/>
      <c r="K26" s="150"/>
      <c r="L26" s="151"/>
      <c r="M26" s="153"/>
      <c r="N26" s="150"/>
      <c r="O26" s="151"/>
      <c r="P26" s="153"/>
      <c r="Q26" s="150"/>
      <c r="R26" s="154"/>
      <c r="S26" s="155"/>
      <c r="T26" s="156"/>
      <c r="U26" s="157"/>
    </row>
    <row r="27" spans="1:21" s="162" customFormat="1" ht="20.25" customHeight="1">
      <c r="A27" s="135"/>
      <c r="B27" s="164"/>
      <c r="C27" s="169"/>
      <c r="D27" s="169"/>
      <c r="E27" s="165"/>
      <c r="F27" s="151"/>
      <c r="G27" s="153"/>
      <c r="H27" s="150"/>
      <c r="I27" s="151"/>
      <c r="J27" s="153"/>
      <c r="K27" s="150"/>
      <c r="L27" s="151"/>
      <c r="M27" s="153"/>
      <c r="N27" s="150"/>
      <c r="O27" s="151"/>
      <c r="P27" s="153"/>
      <c r="Q27" s="150"/>
      <c r="R27" s="154"/>
      <c r="S27" s="155"/>
      <c r="T27" s="156"/>
      <c r="U27" s="157"/>
    </row>
    <row r="28" spans="1:21" s="162" customFormat="1" ht="20.25" customHeight="1">
      <c r="A28" s="135"/>
      <c r="B28" s="164"/>
      <c r="C28" s="169"/>
      <c r="D28" s="169"/>
      <c r="E28" s="165"/>
      <c r="F28" s="151"/>
      <c r="G28" s="153"/>
      <c r="H28" s="150"/>
      <c r="I28" s="151"/>
      <c r="J28" s="153"/>
      <c r="K28" s="150"/>
      <c r="L28" s="151"/>
      <c r="M28" s="153"/>
      <c r="N28" s="150"/>
      <c r="O28" s="151"/>
      <c r="P28" s="153"/>
      <c r="Q28" s="150"/>
      <c r="R28" s="154"/>
      <c r="S28" s="155"/>
      <c r="T28" s="156"/>
      <c r="U28" s="157"/>
    </row>
    <row r="29" spans="1:21" s="162" customFormat="1" ht="20.25" customHeight="1">
      <c r="A29" s="135"/>
      <c r="B29" s="164"/>
      <c r="C29" s="169"/>
      <c r="D29" s="169"/>
      <c r="E29" s="165"/>
      <c r="F29" s="151"/>
      <c r="G29" s="153"/>
      <c r="H29" s="150"/>
      <c r="I29" s="151"/>
      <c r="J29" s="153"/>
      <c r="K29" s="150"/>
      <c r="L29" s="151"/>
      <c r="M29" s="153"/>
      <c r="N29" s="150"/>
      <c r="O29" s="151"/>
      <c r="P29" s="153"/>
      <c r="Q29" s="150"/>
      <c r="R29" s="154"/>
      <c r="S29" s="155"/>
      <c r="T29" s="156"/>
      <c r="U29" s="157"/>
    </row>
    <row r="30" spans="1:21" s="162" customFormat="1" ht="20.25" customHeight="1">
      <c r="A30" s="135"/>
      <c r="B30" s="164"/>
      <c r="C30" s="169"/>
      <c r="D30" s="169"/>
      <c r="E30" s="165"/>
      <c r="F30" s="151"/>
      <c r="G30" s="153"/>
      <c r="H30" s="150"/>
      <c r="I30" s="151"/>
      <c r="J30" s="153"/>
      <c r="K30" s="150"/>
      <c r="L30" s="151"/>
      <c r="M30" s="153"/>
      <c r="N30" s="150"/>
      <c r="O30" s="151"/>
      <c r="P30" s="153"/>
      <c r="Q30" s="150"/>
      <c r="R30" s="154"/>
      <c r="S30" s="155"/>
      <c r="T30" s="156"/>
      <c r="U30" s="157"/>
    </row>
    <row r="31" spans="1:21" s="162" customFormat="1" ht="20.25" customHeight="1">
      <c r="A31" s="135"/>
      <c r="B31" s="164"/>
      <c r="C31" s="169"/>
      <c r="D31" s="169"/>
      <c r="E31" s="165"/>
      <c r="F31" s="151"/>
      <c r="G31" s="153"/>
      <c r="H31" s="150"/>
      <c r="I31" s="151"/>
      <c r="J31" s="153"/>
      <c r="K31" s="150"/>
      <c r="L31" s="151"/>
      <c r="M31" s="153"/>
      <c r="N31" s="150"/>
      <c r="O31" s="151"/>
      <c r="P31" s="153"/>
      <c r="Q31" s="150"/>
      <c r="R31" s="154"/>
      <c r="S31" s="155"/>
      <c r="T31" s="156"/>
      <c r="U31" s="157"/>
    </row>
    <row r="32" spans="1:21" s="162" customFormat="1" ht="20.25" customHeight="1">
      <c r="A32" s="135"/>
      <c r="B32" s="164"/>
      <c r="C32" s="169"/>
      <c r="D32" s="169"/>
      <c r="E32" s="165"/>
      <c r="F32" s="151"/>
      <c r="G32" s="153"/>
      <c r="H32" s="150"/>
      <c r="I32" s="151"/>
      <c r="J32" s="153"/>
      <c r="K32" s="150"/>
      <c r="L32" s="151"/>
      <c r="M32" s="153"/>
      <c r="N32" s="150"/>
      <c r="O32" s="151"/>
      <c r="P32" s="153"/>
      <c r="Q32" s="150"/>
      <c r="R32" s="154"/>
      <c r="S32" s="155"/>
      <c r="T32" s="156"/>
      <c r="U32" s="157"/>
    </row>
    <row r="33" spans="1:21" s="162" customFormat="1" ht="20.25" customHeight="1">
      <c r="A33" s="135"/>
      <c r="B33" s="163"/>
      <c r="C33" s="166"/>
      <c r="D33" s="163"/>
      <c r="E33" s="167"/>
      <c r="F33" s="151"/>
      <c r="G33" s="153"/>
      <c r="H33" s="150"/>
      <c r="I33" s="151"/>
      <c r="J33" s="153"/>
      <c r="K33" s="150"/>
      <c r="L33" s="151"/>
      <c r="M33" s="153"/>
      <c r="N33" s="150"/>
      <c r="O33" s="151"/>
      <c r="P33" s="153"/>
      <c r="Q33" s="150"/>
      <c r="R33" s="154"/>
      <c r="S33" s="155"/>
      <c r="T33" s="156"/>
      <c r="U33" s="157"/>
    </row>
    <row r="34" spans="1:21" s="162" customFormat="1" ht="20.25" customHeight="1">
      <c r="A34" s="135"/>
      <c r="B34" s="163"/>
      <c r="C34" s="166"/>
      <c r="D34" s="163"/>
      <c r="E34" s="167"/>
      <c r="F34" s="151"/>
      <c r="G34" s="153"/>
      <c r="H34" s="150"/>
      <c r="I34" s="151"/>
      <c r="J34" s="153"/>
      <c r="K34" s="150"/>
      <c r="L34" s="151"/>
      <c r="M34" s="153"/>
      <c r="N34" s="150"/>
      <c r="O34" s="151"/>
      <c r="P34" s="153"/>
      <c r="Q34" s="150"/>
      <c r="R34" s="154"/>
      <c r="S34" s="155"/>
      <c r="T34" s="156"/>
      <c r="U34" s="157"/>
    </row>
    <row r="35" spans="1:21" s="162" customFormat="1" ht="20.25" customHeight="1">
      <c r="A35" s="135"/>
      <c r="B35" s="163"/>
      <c r="C35" s="166"/>
      <c r="D35" s="163"/>
      <c r="E35" s="167"/>
      <c r="F35" s="151"/>
      <c r="G35" s="153"/>
      <c r="H35" s="150"/>
      <c r="I35" s="151"/>
      <c r="J35" s="153"/>
      <c r="K35" s="150"/>
      <c r="L35" s="151"/>
      <c r="M35" s="153"/>
      <c r="N35" s="150"/>
      <c r="O35" s="151"/>
      <c r="P35" s="153"/>
      <c r="Q35" s="150"/>
      <c r="R35" s="154"/>
      <c r="S35" s="155"/>
      <c r="T35" s="156"/>
      <c r="U35" s="157"/>
    </row>
    <row r="36" spans="1:21" s="162" customFormat="1" ht="20.25" customHeight="1">
      <c r="A36" s="135"/>
      <c r="B36" s="163"/>
      <c r="C36" s="166"/>
      <c r="D36" s="163"/>
      <c r="E36" s="167"/>
      <c r="F36" s="151"/>
      <c r="G36" s="153"/>
      <c r="H36" s="150"/>
      <c r="I36" s="151"/>
      <c r="J36" s="153"/>
      <c r="K36" s="150"/>
      <c r="L36" s="151"/>
      <c r="M36" s="153"/>
      <c r="N36" s="150"/>
      <c r="O36" s="151"/>
      <c r="P36" s="153"/>
      <c r="Q36" s="150"/>
      <c r="R36" s="154"/>
      <c r="S36" s="155"/>
      <c r="T36" s="156"/>
      <c r="U36" s="157"/>
    </row>
    <row r="37" spans="1:21" s="162" customFormat="1" ht="20.25" customHeight="1">
      <c r="A37" s="135"/>
      <c r="B37" s="163"/>
      <c r="C37" s="166"/>
      <c r="D37" s="163"/>
      <c r="E37" s="167"/>
      <c r="F37" s="151"/>
      <c r="G37" s="153"/>
      <c r="H37" s="150"/>
      <c r="I37" s="151"/>
      <c r="J37" s="153"/>
      <c r="K37" s="150"/>
      <c r="L37" s="151"/>
      <c r="M37" s="153"/>
      <c r="N37" s="150"/>
      <c r="O37" s="151"/>
      <c r="P37" s="153"/>
      <c r="Q37" s="150"/>
      <c r="R37" s="154"/>
      <c r="S37" s="155"/>
      <c r="T37" s="156"/>
      <c r="U37" s="157"/>
    </row>
    <row r="38" spans="1:21" s="162" customFormat="1" ht="20.25" customHeight="1">
      <c r="A38" s="135"/>
      <c r="B38" s="163"/>
      <c r="C38" s="166"/>
      <c r="D38" s="163"/>
      <c r="E38" s="167"/>
      <c r="F38" s="151"/>
      <c r="G38" s="153"/>
      <c r="H38" s="150"/>
      <c r="I38" s="151"/>
      <c r="J38" s="153"/>
      <c r="K38" s="150"/>
      <c r="L38" s="151"/>
      <c r="M38" s="153"/>
      <c r="N38" s="150"/>
      <c r="O38" s="151"/>
      <c r="P38" s="153"/>
      <c r="Q38" s="150"/>
      <c r="R38" s="154"/>
      <c r="S38" s="155"/>
      <c r="T38" s="156"/>
      <c r="U38" s="157"/>
    </row>
    <row r="39" spans="1:21" s="162" customFormat="1" ht="20.25" customHeight="1">
      <c r="A39" s="135"/>
      <c r="B39" s="163"/>
      <c r="C39" s="166"/>
      <c r="D39" s="163"/>
      <c r="E39" s="167"/>
      <c r="F39" s="151"/>
      <c r="G39" s="153"/>
      <c r="H39" s="150"/>
      <c r="I39" s="151"/>
      <c r="J39" s="153"/>
      <c r="K39" s="150"/>
      <c r="L39" s="151"/>
      <c r="M39" s="153"/>
      <c r="N39" s="150"/>
      <c r="O39" s="151"/>
      <c r="P39" s="153"/>
      <c r="Q39" s="150"/>
      <c r="R39" s="154"/>
      <c r="S39" s="155"/>
      <c r="T39" s="156"/>
      <c r="U39" s="157"/>
    </row>
    <row r="40" spans="1:21" s="162" customFormat="1" ht="20.25" customHeight="1">
      <c r="A40" s="135"/>
      <c r="B40" s="163"/>
      <c r="C40" s="166"/>
      <c r="D40" s="163"/>
      <c r="E40" s="167"/>
      <c r="F40" s="151"/>
      <c r="G40" s="153"/>
      <c r="H40" s="150"/>
      <c r="I40" s="151"/>
      <c r="J40" s="153"/>
      <c r="K40" s="150"/>
      <c r="L40" s="151"/>
      <c r="M40" s="153"/>
      <c r="N40" s="150"/>
      <c r="O40" s="151"/>
      <c r="P40" s="153"/>
      <c r="Q40" s="150"/>
      <c r="R40" s="154"/>
      <c r="S40" s="155"/>
      <c r="T40" s="156"/>
      <c r="U40" s="157"/>
    </row>
    <row r="41" spans="1:21" s="162" customFormat="1" ht="20.25" customHeight="1">
      <c r="A41" s="135"/>
      <c r="B41" s="168"/>
      <c r="C41" s="166"/>
      <c r="D41" s="163"/>
      <c r="E41" s="167"/>
      <c r="F41" s="151"/>
      <c r="G41" s="153"/>
      <c r="H41" s="150"/>
      <c r="I41" s="151"/>
      <c r="J41" s="153"/>
      <c r="K41" s="150"/>
      <c r="L41" s="151"/>
      <c r="M41" s="153"/>
      <c r="N41" s="150"/>
      <c r="O41" s="151"/>
      <c r="P41" s="153"/>
      <c r="Q41" s="150"/>
      <c r="R41" s="154"/>
      <c r="S41" s="155"/>
      <c r="T41" s="156"/>
      <c r="U41" s="157"/>
    </row>
    <row r="42" spans="1:21" s="162" customFormat="1" ht="20.25" customHeight="1">
      <c r="A42" s="135"/>
      <c r="B42" s="168"/>
      <c r="C42" s="166"/>
      <c r="D42" s="163"/>
      <c r="E42" s="167"/>
      <c r="F42" s="151"/>
      <c r="G42" s="153"/>
      <c r="H42" s="150"/>
      <c r="I42" s="151"/>
      <c r="J42" s="153"/>
      <c r="K42" s="150"/>
      <c r="L42" s="151"/>
      <c r="M42" s="153"/>
      <c r="N42" s="150"/>
      <c r="O42" s="151"/>
      <c r="P42" s="153"/>
      <c r="Q42" s="150"/>
      <c r="R42" s="154"/>
      <c r="S42" s="155"/>
      <c r="T42" s="156"/>
      <c r="U42" s="157"/>
    </row>
    <row r="43" spans="1:21" s="162" customFormat="1" ht="20.25" customHeight="1">
      <c r="A43" s="135"/>
      <c r="B43" s="168"/>
      <c r="C43" s="166"/>
      <c r="D43" s="163"/>
      <c r="E43" s="167"/>
      <c r="F43" s="151"/>
      <c r="G43" s="153"/>
      <c r="H43" s="150"/>
      <c r="I43" s="151"/>
      <c r="J43" s="153"/>
      <c r="K43" s="150"/>
      <c r="L43" s="151"/>
      <c r="M43" s="153"/>
      <c r="N43" s="150"/>
      <c r="O43" s="151"/>
      <c r="P43" s="153"/>
      <c r="Q43" s="150"/>
      <c r="R43" s="154"/>
      <c r="S43" s="155"/>
      <c r="T43" s="156"/>
      <c r="U43" s="157"/>
    </row>
    <row r="44" spans="1:21" s="162" customFormat="1" ht="20.25" customHeight="1">
      <c r="A44" s="135"/>
      <c r="B44" s="168"/>
      <c r="C44" s="166"/>
      <c r="D44" s="163"/>
      <c r="E44" s="167"/>
      <c r="F44" s="151"/>
      <c r="G44" s="153"/>
      <c r="H44" s="150"/>
      <c r="I44" s="151"/>
      <c r="J44" s="153"/>
      <c r="K44" s="150"/>
      <c r="L44" s="151"/>
      <c r="M44" s="153"/>
      <c r="N44" s="150"/>
      <c r="O44" s="151"/>
      <c r="P44" s="153"/>
      <c r="Q44" s="150"/>
      <c r="R44" s="154"/>
      <c r="S44" s="155"/>
      <c r="T44" s="156"/>
      <c r="U44" s="157"/>
    </row>
    <row r="45" spans="1:21" s="162" customFormat="1" ht="20.25" customHeight="1">
      <c r="A45" s="135"/>
      <c r="B45" s="168"/>
      <c r="C45" s="166"/>
      <c r="D45" s="163"/>
      <c r="E45" s="167"/>
      <c r="F45" s="151"/>
      <c r="G45" s="153"/>
      <c r="H45" s="150"/>
      <c r="I45" s="151"/>
      <c r="J45" s="153"/>
      <c r="K45" s="150"/>
      <c r="L45" s="151"/>
      <c r="M45" s="153"/>
      <c r="N45" s="150"/>
      <c r="O45" s="151"/>
      <c r="P45" s="153"/>
      <c r="Q45" s="150"/>
      <c r="R45" s="154"/>
      <c r="S45" s="155"/>
      <c r="T45" s="156"/>
      <c r="U45" s="157"/>
    </row>
    <row r="46" spans="1:21" s="162" customFormat="1" ht="20.25" customHeight="1">
      <c r="A46" s="135"/>
      <c r="B46" s="168"/>
      <c r="C46" s="166"/>
      <c r="D46" s="163"/>
      <c r="E46" s="167"/>
      <c r="F46" s="151"/>
      <c r="G46" s="153"/>
      <c r="H46" s="150"/>
      <c r="I46" s="151"/>
      <c r="J46" s="153"/>
      <c r="K46" s="150"/>
      <c r="L46" s="151"/>
      <c r="M46" s="153"/>
      <c r="N46" s="150"/>
      <c r="O46" s="151"/>
      <c r="P46" s="153"/>
      <c r="Q46" s="150"/>
      <c r="R46" s="154"/>
      <c r="S46" s="155"/>
      <c r="T46" s="156"/>
      <c r="U46" s="157"/>
    </row>
    <row r="47" spans="1:21" s="162" customFormat="1" ht="20.25" customHeight="1">
      <c r="A47" s="135"/>
      <c r="B47" s="168"/>
      <c r="C47" s="166"/>
      <c r="D47" s="163"/>
      <c r="E47" s="167"/>
      <c r="F47" s="151"/>
      <c r="G47" s="153"/>
      <c r="H47" s="150"/>
      <c r="I47" s="151"/>
      <c r="J47" s="153"/>
      <c r="K47" s="150"/>
      <c r="L47" s="151"/>
      <c r="M47" s="153"/>
      <c r="N47" s="150"/>
      <c r="O47" s="151"/>
      <c r="P47" s="153"/>
      <c r="Q47" s="150"/>
      <c r="R47" s="154"/>
      <c r="S47" s="155"/>
      <c r="T47" s="156"/>
      <c r="U47" s="157"/>
    </row>
    <row r="48" spans="1:21" s="162" customFormat="1" ht="20.25" customHeight="1">
      <c r="A48" s="135"/>
      <c r="B48" s="168"/>
      <c r="C48" s="166"/>
      <c r="D48" s="163"/>
      <c r="E48" s="167"/>
      <c r="F48" s="151"/>
      <c r="G48" s="153"/>
      <c r="H48" s="150"/>
      <c r="I48" s="151"/>
      <c r="J48" s="153"/>
      <c r="K48" s="150"/>
      <c r="L48" s="151"/>
      <c r="M48" s="153"/>
      <c r="N48" s="150"/>
      <c r="O48" s="151"/>
      <c r="P48" s="153"/>
      <c r="Q48" s="150"/>
      <c r="R48" s="154"/>
      <c r="S48" s="155"/>
      <c r="T48" s="156"/>
      <c r="U48" s="157"/>
    </row>
    <row r="49" spans="1:21" s="162" customFormat="1" ht="20.25" customHeight="1">
      <c r="A49" s="135"/>
      <c r="B49" s="168"/>
      <c r="C49" s="166"/>
      <c r="D49" s="163"/>
      <c r="E49" s="167"/>
      <c r="F49" s="151"/>
      <c r="G49" s="153"/>
      <c r="H49" s="150"/>
      <c r="I49" s="151"/>
      <c r="J49" s="153"/>
      <c r="K49" s="150"/>
      <c r="L49" s="151"/>
      <c r="M49" s="153"/>
      <c r="N49" s="150"/>
      <c r="O49" s="151"/>
      <c r="P49" s="153"/>
      <c r="Q49" s="150"/>
      <c r="R49" s="154"/>
      <c r="S49" s="155"/>
      <c r="T49" s="156"/>
      <c r="U49" s="157"/>
    </row>
    <row r="50" spans="1:21" s="162" customFormat="1" ht="20.25" customHeight="1">
      <c r="A50" s="135"/>
      <c r="B50" s="168"/>
      <c r="C50" s="166"/>
      <c r="D50" s="163"/>
      <c r="E50" s="167"/>
      <c r="F50" s="151"/>
      <c r="G50" s="153"/>
      <c r="H50" s="150"/>
      <c r="I50" s="151"/>
      <c r="J50" s="153"/>
      <c r="K50" s="150"/>
      <c r="L50" s="151"/>
      <c r="M50" s="153"/>
      <c r="N50" s="150"/>
      <c r="O50" s="151"/>
      <c r="P50" s="153"/>
      <c r="Q50" s="150"/>
      <c r="R50" s="154"/>
      <c r="S50" s="155"/>
      <c r="T50" s="156"/>
      <c r="U50" s="157"/>
    </row>
    <row r="51" spans="1:21" s="162" customFormat="1" ht="20.25" customHeight="1">
      <c r="A51" s="135"/>
      <c r="B51" s="168"/>
      <c r="C51" s="166"/>
      <c r="D51" s="163"/>
      <c r="E51" s="167"/>
      <c r="F51" s="151"/>
      <c r="G51" s="153"/>
      <c r="H51" s="150"/>
      <c r="I51" s="151"/>
      <c r="J51" s="153"/>
      <c r="K51" s="150"/>
      <c r="L51" s="151"/>
      <c r="M51" s="153"/>
      <c r="N51" s="150"/>
      <c r="O51" s="151"/>
      <c r="P51" s="153"/>
      <c r="Q51" s="150"/>
      <c r="R51" s="154"/>
      <c r="S51" s="155"/>
      <c r="T51" s="156"/>
      <c r="U51" s="157"/>
    </row>
    <row r="52" spans="1:21" s="162" customFormat="1" ht="20.25" customHeight="1">
      <c r="A52" s="135"/>
      <c r="B52" s="168"/>
      <c r="C52" s="166"/>
      <c r="D52" s="163"/>
      <c r="E52" s="167"/>
      <c r="F52" s="151"/>
      <c r="G52" s="153"/>
      <c r="H52" s="150"/>
      <c r="I52" s="151"/>
      <c r="J52" s="153"/>
      <c r="K52" s="150"/>
      <c r="L52" s="151"/>
      <c r="M52" s="153"/>
      <c r="N52" s="150"/>
      <c r="O52" s="151"/>
      <c r="P52" s="153"/>
      <c r="Q52" s="150"/>
      <c r="R52" s="154"/>
      <c r="S52" s="155"/>
      <c r="T52" s="156"/>
      <c r="U52" s="157"/>
    </row>
    <row r="53" spans="1:21" s="162" customFormat="1" ht="20.25" customHeight="1">
      <c r="A53" s="135"/>
      <c r="B53" s="168"/>
      <c r="C53" s="166"/>
      <c r="D53" s="163"/>
      <c r="E53" s="167"/>
      <c r="F53" s="151"/>
      <c r="G53" s="153"/>
      <c r="H53" s="150"/>
      <c r="I53" s="151"/>
      <c r="J53" s="153"/>
      <c r="K53" s="150"/>
      <c r="L53" s="151"/>
      <c r="M53" s="153"/>
      <c r="N53" s="150"/>
      <c r="O53" s="151"/>
      <c r="P53" s="153"/>
      <c r="Q53" s="150"/>
      <c r="R53" s="154"/>
      <c r="S53" s="155"/>
      <c r="T53" s="156"/>
      <c r="U53" s="157"/>
    </row>
    <row r="54" spans="1:21" s="162" customFormat="1" ht="20.25" customHeight="1">
      <c r="A54" s="135"/>
      <c r="B54" s="168"/>
      <c r="C54" s="166"/>
      <c r="D54" s="163"/>
      <c r="E54" s="167"/>
      <c r="F54" s="151"/>
      <c r="G54" s="153"/>
      <c r="H54" s="150"/>
      <c r="I54" s="151"/>
      <c r="J54" s="153"/>
      <c r="K54" s="150"/>
      <c r="L54" s="151"/>
      <c r="M54" s="153"/>
      <c r="N54" s="150"/>
      <c r="O54" s="151"/>
      <c r="P54" s="153"/>
      <c r="Q54" s="150"/>
      <c r="R54" s="154"/>
      <c r="S54" s="155"/>
      <c r="T54" s="156"/>
      <c r="U54" s="157"/>
    </row>
    <row r="55" spans="1:21" s="162" customFormat="1" ht="20.25" customHeight="1">
      <c r="A55" s="135"/>
      <c r="B55" s="168"/>
      <c r="C55" s="166"/>
      <c r="D55" s="163"/>
      <c r="E55" s="167"/>
      <c r="F55" s="151"/>
      <c r="G55" s="153"/>
      <c r="H55" s="150"/>
      <c r="I55" s="151"/>
      <c r="J55" s="153"/>
      <c r="K55" s="150"/>
      <c r="L55" s="151"/>
      <c r="M55" s="153"/>
      <c r="N55" s="150"/>
      <c r="O55" s="151"/>
      <c r="P55" s="153"/>
      <c r="Q55" s="150"/>
      <c r="R55" s="154"/>
      <c r="S55" s="155"/>
      <c r="T55" s="156"/>
      <c r="U55" s="157"/>
    </row>
    <row r="56" spans="1:21" s="162" customFormat="1" ht="20.25" customHeight="1">
      <c r="A56" s="135"/>
      <c r="B56" s="164"/>
      <c r="C56" s="169"/>
      <c r="D56" s="169"/>
      <c r="E56" s="170"/>
      <c r="F56" s="151"/>
      <c r="G56" s="153"/>
      <c r="H56" s="150"/>
      <c r="I56" s="151"/>
      <c r="J56" s="153"/>
      <c r="K56" s="150"/>
      <c r="L56" s="151"/>
      <c r="M56" s="153"/>
      <c r="N56" s="150"/>
      <c r="O56" s="151"/>
      <c r="P56" s="153"/>
      <c r="Q56" s="150"/>
      <c r="R56" s="154"/>
      <c r="S56" s="155"/>
      <c r="T56" s="156"/>
      <c r="U56" s="157"/>
    </row>
    <row r="57" spans="1:21" s="162" customFormat="1" ht="20.25" customHeight="1">
      <c r="A57" s="135"/>
      <c r="B57" s="164"/>
      <c r="C57" s="169"/>
      <c r="D57" s="169"/>
      <c r="E57" s="170"/>
      <c r="F57" s="151"/>
      <c r="G57" s="153"/>
      <c r="H57" s="150"/>
      <c r="I57" s="151"/>
      <c r="J57" s="153"/>
      <c r="K57" s="150"/>
      <c r="L57" s="151"/>
      <c r="M57" s="153"/>
      <c r="N57" s="150"/>
      <c r="O57" s="151"/>
      <c r="P57" s="153"/>
      <c r="Q57" s="150"/>
      <c r="R57" s="154"/>
      <c r="S57" s="155"/>
      <c r="T57" s="156"/>
      <c r="U57" s="171"/>
    </row>
    <row r="58" spans="1:21" s="162" customFormat="1" ht="20.25" customHeight="1">
      <c r="A58" s="135"/>
      <c r="B58" s="164"/>
      <c r="C58" s="169"/>
      <c r="D58" s="169"/>
      <c r="E58" s="170"/>
      <c r="F58" s="151"/>
      <c r="G58" s="153"/>
      <c r="H58" s="150"/>
      <c r="I58" s="151"/>
      <c r="J58" s="153"/>
      <c r="K58" s="150"/>
      <c r="L58" s="151"/>
      <c r="M58" s="153"/>
      <c r="N58" s="150"/>
      <c r="O58" s="151"/>
      <c r="P58" s="153"/>
      <c r="Q58" s="150"/>
      <c r="R58" s="154"/>
      <c r="S58" s="155"/>
      <c r="T58" s="156"/>
      <c r="U58" s="157"/>
    </row>
    <row r="59" spans="1:21" s="162" customFormat="1" ht="20.25" customHeight="1">
      <c r="A59" s="135"/>
      <c r="B59" s="164"/>
      <c r="C59" s="169"/>
      <c r="D59" s="169"/>
      <c r="E59" s="170"/>
      <c r="F59" s="151"/>
      <c r="G59" s="153"/>
      <c r="H59" s="150"/>
      <c r="I59" s="151"/>
      <c r="J59" s="153"/>
      <c r="K59" s="150"/>
      <c r="L59" s="151"/>
      <c r="M59" s="153"/>
      <c r="N59" s="150"/>
      <c r="O59" s="151"/>
      <c r="P59" s="153"/>
      <c r="Q59" s="150"/>
      <c r="R59" s="154"/>
      <c r="S59" s="155"/>
      <c r="T59" s="156"/>
      <c r="U59" s="157"/>
    </row>
    <row r="60" spans="1:21" s="162" customFormat="1" ht="20.25" customHeight="1">
      <c r="A60" s="135"/>
      <c r="B60" s="164"/>
      <c r="C60" s="169"/>
      <c r="D60" s="169"/>
      <c r="E60" s="170"/>
      <c r="F60" s="151"/>
      <c r="G60" s="153"/>
      <c r="H60" s="150"/>
      <c r="I60" s="151"/>
      <c r="J60" s="153"/>
      <c r="K60" s="150"/>
      <c r="L60" s="151"/>
      <c r="M60" s="153"/>
      <c r="N60" s="150"/>
      <c r="O60" s="151"/>
      <c r="P60" s="153"/>
      <c r="Q60" s="150"/>
      <c r="R60" s="154"/>
      <c r="S60" s="155"/>
      <c r="T60" s="156"/>
      <c r="U60" s="157"/>
    </row>
    <row r="61" spans="1:21" s="162" customFormat="1" ht="20.25" customHeight="1">
      <c r="A61" s="135"/>
      <c r="B61" s="164"/>
      <c r="C61" s="169"/>
      <c r="D61" s="169"/>
      <c r="E61" s="170"/>
      <c r="F61" s="151"/>
      <c r="G61" s="153"/>
      <c r="H61" s="150"/>
      <c r="I61" s="151"/>
      <c r="J61" s="153"/>
      <c r="K61" s="150"/>
      <c r="L61" s="151"/>
      <c r="M61" s="153"/>
      <c r="N61" s="150"/>
      <c r="O61" s="151"/>
      <c r="P61" s="153"/>
      <c r="Q61" s="150"/>
      <c r="R61" s="154"/>
      <c r="S61" s="155"/>
      <c r="T61" s="156"/>
      <c r="U61" s="157"/>
    </row>
    <row r="62" spans="1:21" s="162" customFormat="1" ht="20.25" customHeight="1">
      <c r="A62" s="135"/>
      <c r="B62" s="164"/>
      <c r="C62" s="169"/>
      <c r="D62" s="169"/>
      <c r="E62" s="170"/>
      <c r="F62" s="151"/>
      <c r="G62" s="153"/>
      <c r="H62" s="150"/>
      <c r="I62" s="151"/>
      <c r="J62" s="153"/>
      <c r="K62" s="150"/>
      <c r="L62" s="151"/>
      <c r="M62" s="153"/>
      <c r="N62" s="150"/>
      <c r="O62" s="151"/>
      <c r="P62" s="153"/>
      <c r="Q62" s="150"/>
      <c r="R62" s="154"/>
      <c r="S62" s="155"/>
      <c r="T62" s="156"/>
      <c r="U62" s="157"/>
    </row>
    <row r="63" spans="1:21" s="162" customFormat="1" ht="20.25" customHeight="1">
      <c r="A63" s="135"/>
      <c r="B63" s="164"/>
      <c r="C63" s="169"/>
      <c r="D63" s="169"/>
      <c r="E63" s="170"/>
      <c r="F63" s="151"/>
      <c r="G63" s="153"/>
      <c r="H63" s="150"/>
      <c r="I63" s="151"/>
      <c r="J63" s="153"/>
      <c r="K63" s="150"/>
      <c r="L63" s="151"/>
      <c r="M63" s="153"/>
      <c r="N63" s="150"/>
      <c r="O63" s="151"/>
      <c r="P63" s="153"/>
      <c r="Q63" s="150"/>
      <c r="R63" s="154"/>
      <c r="S63" s="155"/>
      <c r="T63" s="156"/>
      <c r="U63" s="157"/>
    </row>
    <row r="64" spans="1:21" s="162" customFormat="1" ht="20.25" customHeight="1">
      <c r="A64" s="135"/>
      <c r="B64" s="164"/>
      <c r="C64" s="169"/>
      <c r="D64" s="169"/>
      <c r="E64" s="170"/>
      <c r="F64" s="151"/>
      <c r="G64" s="153"/>
      <c r="H64" s="150"/>
      <c r="I64" s="151"/>
      <c r="J64" s="153"/>
      <c r="K64" s="150"/>
      <c r="L64" s="151"/>
      <c r="M64" s="153"/>
      <c r="N64" s="150"/>
      <c r="O64" s="151"/>
      <c r="P64" s="153"/>
      <c r="Q64" s="150"/>
      <c r="R64" s="154"/>
      <c r="S64" s="155"/>
      <c r="T64" s="156"/>
      <c r="U64" s="157"/>
    </row>
    <row r="65" spans="1:21" s="162" customFormat="1" ht="20.25" customHeight="1">
      <c r="A65" s="135"/>
      <c r="B65" s="164"/>
      <c r="C65" s="169"/>
      <c r="D65" s="169"/>
      <c r="E65" s="170"/>
      <c r="F65" s="151"/>
      <c r="G65" s="153"/>
      <c r="H65" s="150"/>
      <c r="I65" s="151"/>
      <c r="J65" s="153"/>
      <c r="K65" s="150"/>
      <c r="L65" s="151"/>
      <c r="M65" s="153"/>
      <c r="N65" s="150"/>
      <c r="O65" s="151"/>
      <c r="P65" s="153"/>
      <c r="Q65" s="150"/>
      <c r="R65" s="154"/>
      <c r="S65" s="155"/>
      <c r="T65" s="156"/>
      <c r="U65" s="157"/>
    </row>
    <row r="66" spans="1:21" s="162" customFormat="1" ht="20.25" customHeight="1">
      <c r="A66" s="135"/>
      <c r="B66" s="164"/>
      <c r="C66" s="169"/>
      <c r="D66" s="169"/>
      <c r="E66" s="165"/>
      <c r="F66" s="151"/>
      <c r="G66" s="153"/>
      <c r="H66" s="150"/>
      <c r="I66" s="151"/>
      <c r="J66" s="153"/>
      <c r="K66" s="150"/>
      <c r="L66" s="151"/>
      <c r="M66" s="153"/>
      <c r="N66" s="150"/>
      <c r="O66" s="151"/>
      <c r="P66" s="153"/>
      <c r="Q66" s="150"/>
      <c r="R66" s="154"/>
      <c r="S66" s="155"/>
      <c r="T66" s="156"/>
      <c r="U66" s="157"/>
    </row>
    <row r="67" spans="1:21" s="162" customFormat="1" ht="20.25" customHeight="1">
      <c r="A67" s="135"/>
      <c r="B67" s="164"/>
      <c r="C67" s="169"/>
      <c r="D67" s="169"/>
      <c r="E67" s="165"/>
      <c r="F67" s="151"/>
      <c r="G67" s="153"/>
      <c r="H67" s="150"/>
      <c r="I67" s="151"/>
      <c r="J67" s="153"/>
      <c r="K67" s="150"/>
      <c r="L67" s="151"/>
      <c r="M67" s="153"/>
      <c r="N67" s="150"/>
      <c r="O67" s="151"/>
      <c r="P67" s="153"/>
      <c r="Q67" s="150"/>
      <c r="R67" s="154"/>
      <c r="S67" s="155"/>
      <c r="T67" s="156"/>
      <c r="U67" s="157"/>
    </row>
    <row r="68" spans="1:21" s="162" customFormat="1" ht="20.25" customHeight="1">
      <c r="A68" s="135"/>
      <c r="B68" s="164"/>
      <c r="C68" s="169"/>
      <c r="D68" s="169"/>
      <c r="E68" s="165"/>
      <c r="F68" s="151"/>
      <c r="G68" s="153"/>
      <c r="H68" s="150"/>
      <c r="I68" s="151"/>
      <c r="J68" s="153"/>
      <c r="K68" s="150"/>
      <c r="L68" s="151"/>
      <c r="M68" s="153"/>
      <c r="N68" s="150"/>
      <c r="O68" s="151"/>
      <c r="P68" s="153"/>
      <c r="Q68" s="150"/>
      <c r="R68" s="154"/>
      <c r="S68" s="155"/>
      <c r="T68" s="156"/>
      <c r="U68" s="157"/>
    </row>
    <row r="69" spans="1:21" s="162" customFormat="1" ht="20.25" customHeight="1">
      <c r="A69" s="135"/>
      <c r="B69" s="164"/>
      <c r="C69" s="169"/>
      <c r="D69" s="169"/>
      <c r="E69" s="165"/>
      <c r="F69" s="151"/>
      <c r="G69" s="153"/>
      <c r="H69" s="150"/>
      <c r="I69" s="151"/>
      <c r="J69" s="153"/>
      <c r="K69" s="150"/>
      <c r="L69" s="151"/>
      <c r="M69" s="153"/>
      <c r="N69" s="150"/>
      <c r="O69" s="151"/>
      <c r="P69" s="153"/>
      <c r="Q69" s="150"/>
      <c r="R69" s="154"/>
      <c r="S69" s="155"/>
      <c r="T69" s="156"/>
      <c r="U69" s="157"/>
    </row>
    <row r="70" spans="1:21" s="162" customFormat="1" ht="20.25" customHeight="1">
      <c r="A70" s="135"/>
      <c r="B70" s="164"/>
      <c r="C70" s="169"/>
      <c r="D70" s="169"/>
      <c r="E70" s="165"/>
      <c r="F70" s="151"/>
      <c r="G70" s="153"/>
      <c r="H70" s="150"/>
      <c r="I70" s="151"/>
      <c r="J70" s="153"/>
      <c r="K70" s="150"/>
      <c r="L70" s="151"/>
      <c r="M70" s="153"/>
      <c r="N70" s="150"/>
      <c r="O70" s="151"/>
      <c r="P70" s="153"/>
      <c r="Q70" s="150"/>
      <c r="R70" s="154"/>
      <c r="S70" s="155"/>
      <c r="T70" s="156"/>
      <c r="U70" s="157"/>
    </row>
    <row r="71" spans="1:21" s="162" customFormat="1" ht="20.25" customHeight="1">
      <c r="A71" s="135"/>
      <c r="B71" s="163"/>
      <c r="C71" s="166"/>
      <c r="D71" s="163"/>
      <c r="E71" s="167"/>
      <c r="F71" s="151"/>
      <c r="G71" s="153"/>
      <c r="H71" s="150"/>
      <c r="I71" s="151"/>
      <c r="J71" s="153"/>
      <c r="K71" s="150"/>
      <c r="L71" s="151"/>
      <c r="M71" s="153"/>
      <c r="N71" s="150"/>
      <c r="O71" s="151"/>
      <c r="P71" s="153"/>
      <c r="Q71" s="150"/>
      <c r="R71" s="154"/>
      <c r="S71" s="155"/>
      <c r="T71" s="156"/>
      <c r="U71" s="157"/>
    </row>
    <row r="72" spans="1:21" s="162" customFormat="1" ht="20.25" customHeight="1">
      <c r="A72" s="135"/>
      <c r="B72" s="163"/>
      <c r="C72" s="166"/>
      <c r="D72" s="163"/>
      <c r="E72" s="167"/>
      <c r="F72" s="151"/>
      <c r="G72" s="153"/>
      <c r="H72" s="150"/>
      <c r="I72" s="151"/>
      <c r="J72" s="153"/>
      <c r="K72" s="150"/>
      <c r="L72" s="151"/>
      <c r="M72" s="153"/>
      <c r="N72" s="150"/>
      <c r="O72" s="151"/>
      <c r="P72" s="153"/>
      <c r="Q72" s="150"/>
      <c r="R72" s="154"/>
      <c r="S72" s="155"/>
      <c r="T72" s="156"/>
      <c r="U72" s="157"/>
    </row>
    <row r="73" spans="1:21" s="162" customFormat="1" ht="20.25" customHeight="1">
      <c r="A73" s="135"/>
      <c r="B73" s="163"/>
      <c r="C73" s="166"/>
      <c r="D73" s="163"/>
      <c r="E73" s="167"/>
      <c r="F73" s="151"/>
      <c r="G73" s="153"/>
      <c r="H73" s="150"/>
      <c r="I73" s="151"/>
      <c r="J73" s="153"/>
      <c r="K73" s="150"/>
      <c r="L73" s="151"/>
      <c r="M73" s="153"/>
      <c r="N73" s="150"/>
      <c r="O73" s="151"/>
      <c r="P73" s="153"/>
      <c r="Q73" s="150"/>
      <c r="R73" s="154"/>
      <c r="S73" s="155"/>
      <c r="T73" s="156"/>
      <c r="U73" s="157"/>
    </row>
    <row r="74" spans="1:21" s="162" customFormat="1" ht="20.25" customHeight="1">
      <c r="A74" s="135"/>
      <c r="B74" s="163"/>
      <c r="C74" s="166"/>
      <c r="D74" s="163"/>
      <c r="E74" s="167"/>
      <c r="F74" s="151"/>
      <c r="G74" s="153"/>
      <c r="H74" s="150"/>
      <c r="I74" s="151"/>
      <c r="J74" s="153"/>
      <c r="K74" s="150"/>
      <c r="L74" s="151"/>
      <c r="M74" s="153"/>
      <c r="N74" s="150"/>
      <c r="O74" s="151"/>
      <c r="P74" s="153"/>
      <c r="Q74" s="150"/>
      <c r="R74" s="154"/>
      <c r="S74" s="155"/>
      <c r="T74" s="156"/>
      <c r="U74" s="157"/>
    </row>
    <row r="75" spans="1:21" s="162" customFormat="1" ht="20.25" customHeight="1">
      <c r="A75" s="135"/>
      <c r="B75" s="163"/>
      <c r="C75" s="166"/>
      <c r="D75" s="163"/>
      <c r="E75" s="167"/>
      <c r="F75" s="151"/>
      <c r="G75" s="153"/>
      <c r="H75" s="150"/>
      <c r="I75" s="151"/>
      <c r="J75" s="153"/>
      <c r="K75" s="150"/>
      <c r="L75" s="151"/>
      <c r="M75" s="153"/>
      <c r="N75" s="150"/>
      <c r="O75" s="151"/>
      <c r="P75" s="153"/>
      <c r="Q75" s="150"/>
      <c r="R75" s="154"/>
      <c r="S75" s="155"/>
      <c r="T75" s="156"/>
      <c r="U75" s="157"/>
    </row>
    <row r="76" spans="1:21" s="162" customFormat="1" ht="20.25" customHeight="1">
      <c r="A76" s="135"/>
      <c r="B76" s="163"/>
      <c r="C76" s="166"/>
      <c r="D76" s="163"/>
      <c r="E76" s="167"/>
      <c r="F76" s="151"/>
      <c r="G76" s="153"/>
      <c r="H76" s="150"/>
      <c r="I76" s="151"/>
      <c r="J76" s="153"/>
      <c r="K76" s="150"/>
      <c r="L76" s="151"/>
      <c r="M76" s="153"/>
      <c r="N76" s="150"/>
      <c r="O76" s="151"/>
      <c r="P76" s="153"/>
      <c r="Q76" s="150"/>
      <c r="R76" s="154"/>
      <c r="S76" s="155"/>
      <c r="T76" s="156"/>
      <c r="U76" s="157"/>
    </row>
    <row r="77" spans="1:21" s="162" customFormat="1" ht="20.25" customHeight="1">
      <c r="A77" s="135"/>
      <c r="B77" s="163"/>
      <c r="C77" s="166"/>
      <c r="D77" s="163"/>
      <c r="E77" s="167"/>
      <c r="F77" s="151"/>
      <c r="G77" s="153"/>
      <c r="H77" s="150"/>
      <c r="I77" s="151"/>
      <c r="J77" s="153"/>
      <c r="K77" s="150"/>
      <c r="L77" s="151"/>
      <c r="M77" s="153"/>
      <c r="N77" s="150"/>
      <c r="O77" s="151"/>
      <c r="P77" s="153"/>
      <c r="Q77" s="150"/>
      <c r="R77" s="154"/>
      <c r="S77" s="155"/>
      <c r="T77" s="156"/>
      <c r="U77" s="157"/>
    </row>
    <row r="78" spans="1:21" s="162" customFormat="1" ht="19.5" customHeight="1">
      <c r="A78" s="135"/>
      <c r="B78" s="163"/>
      <c r="C78" s="166"/>
      <c r="D78" s="163"/>
      <c r="E78" s="167"/>
      <c r="F78" s="151"/>
      <c r="G78" s="153"/>
      <c r="H78" s="150"/>
      <c r="I78" s="151"/>
      <c r="J78" s="153"/>
      <c r="K78" s="150"/>
      <c r="L78" s="151"/>
      <c r="M78" s="153"/>
      <c r="N78" s="150"/>
      <c r="O78" s="151"/>
      <c r="P78" s="153"/>
      <c r="Q78" s="150"/>
      <c r="R78" s="154"/>
      <c r="S78" s="155"/>
      <c r="T78" s="156"/>
      <c r="U78" s="157"/>
    </row>
    <row r="79" spans="1:21" s="162" customFormat="1" ht="20.25" customHeight="1">
      <c r="A79" s="135"/>
      <c r="B79" s="163"/>
      <c r="C79" s="166"/>
      <c r="D79" s="163"/>
      <c r="E79" s="167"/>
      <c r="F79" s="151"/>
      <c r="G79" s="153"/>
      <c r="H79" s="150"/>
      <c r="I79" s="151"/>
      <c r="J79" s="153"/>
      <c r="K79" s="150"/>
      <c r="L79" s="151"/>
      <c r="M79" s="153"/>
      <c r="N79" s="150"/>
      <c r="O79" s="151"/>
      <c r="P79" s="153"/>
      <c r="Q79" s="150"/>
      <c r="R79" s="154"/>
      <c r="S79" s="155"/>
      <c r="T79" s="156"/>
      <c r="U79" s="157"/>
    </row>
    <row r="80" spans="1:21" s="162" customFormat="1" ht="20.25" customHeight="1">
      <c r="A80" s="135"/>
      <c r="B80" s="163"/>
      <c r="C80" s="166"/>
      <c r="D80" s="163"/>
      <c r="E80" s="167"/>
      <c r="F80" s="151"/>
      <c r="G80" s="153"/>
      <c r="H80" s="150"/>
      <c r="I80" s="151"/>
      <c r="J80" s="153"/>
      <c r="K80" s="150"/>
      <c r="L80" s="151"/>
      <c r="M80" s="153"/>
      <c r="N80" s="150"/>
      <c r="O80" s="151"/>
      <c r="P80" s="153"/>
      <c r="Q80" s="150"/>
      <c r="R80" s="154"/>
      <c r="S80" s="155"/>
      <c r="T80" s="156"/>
      <c r="U80" s="157"/>
    </row>
    <row r="81" spans="1:21" s="162" customFormat="1" ht="20.25" customHeight="1">
      <c r="A81" s="135"/>
      <c r="B81" s="163"/>
      <c r="C81" s="166"/>
      <c r="D81" s="163"/>
      <c r="E81" s="167"/>
      <c r="F81" s="151"/>
      <c r="G81" s="153"/>
      <c r="H81" s="150"/>
      <c r="I81" s="151"/>
      <c r="J81" s="153"/>
      <c r="K81" s="150"/>
      <c r="L81" s="151"/>
      <c r="M81" s="153"/>
      <c r="N81" s="150"/>
      <c r="O81" s="151"/>
      <c r="P81" s="153"/>
      <c r="Q81" s="150"/>
      <c r="R81" s="154"/>
      <c r="S81" s="155"/>
      <c r="T81" s="156"/>
      <c r="U81" s="157"/>
    </row>
    <row r="82" spans="1:21" s="162" customFormat="1" ht="20.25" customHeight="1">
      <c r="A82" s="135"/>
      <c r="B82" s="163"/>
      <c r="C82" s="166"/>
      <c r="D82" s="163"/>
      <c r="E82" s="167"/>
      <c r="F82" s="151"/>
      <c r="G82" s="153"/>
      <c r="H82" s="150"/>
      <c r="I82" s="151"/>
      <c r="J82" s="153"/>
      <c r="K82" s="150"/>
      <c r="L82" s="151"/>
      <c r="M82" s="153"/>
      <c r="N82" s="150"/>
      <c r="O82" s="151"/>
      <c r="P82" s="153"/>
      <c r="Q82" s="150"/>
      <c r="R82" s="154"/>
      <c r="S82" s="155"/>
      <c r="T82" s="156"/>
      <c r="U82" s="157"/>
    </row>
    <row r="83" spans="1:21" s="162" customFormat="1" ht="20.25" customHeight="1">
      <c r="A83" s="135"/>
      <c r="B83" s="163"/>
      <c r="C83" s="166"/>
      <c r="D83" s="163"/>
      <c r="E83" s="167"/>
      <c r="F83" s="151"/>
      <c r="G83" s="153"/>
      <c r="H83" s="150"/>
      <c r="I83" s="151"/>
      <c r="J83" s="153"/>
      <c r="K83" s="150"/>
      <c r="L83" s="151"/>
      <c r="M83" s="153"/>
      <c r="N83" s="150"/>
      <c r="O83" s="151"/>
      <c r="P83" s="153"/>
      <c r="Q83" s="150"/>
      <c r="R83" s="154"/>
      <c r="S83" s="155"/>
      <c r="T83" s="156"/>
      <c r="U83" s="157"/>
    </row>
    <row r="84" spans="1:21" s="162" customFormat="1" ht="20.25" customHeight="1">
      <c r="A84" s="135"/>
      <c r="B84" s="168"/>
      <c r="C84" s="166"/>
      <c r="D84" s="163"/>
      <c r="E84" s="167"/>
      <c r="F84" s="151"/>
      <c r="G84" s="153"/>
      <c r="H84" s="150"/>
      <c r="I84" s="151"/>
      <c r="J84" s="153"/>
      <c r="K84" s="150"/>
      <c r="L84" s="151"/>
      <c r="M84" s="153"/>
      <c r="N84" s="150"/>
      <c r="O84" s="151"/>
      <c r="P84" s="153"/>
      <c r="Q84" s="150"/>
      <c r="R84" s="154"/>
      <c r="S84" s="155"/>
      <c r="T84" s="156"/>
      <c r="U84" s="157"/>
    </row>
    <row r="85" spans="1:21" s="162" customFormat="1" ht="20.25" customHeight="1">
      <c r="A85" s="135"/>
      <c r="B85" s="168"/>
      <c r="C85" s="166"/>
      <c r="D85" s="163"/>
      <c r="E85" s="167"/>
      <c r="F85" s="151"/>
      <c r="G85" s="153"/>
      <c r="H85" s="150"/>
      <c r="I85" s="151"/>
      <c r="J85" s="153"/>
      <c r="K85" s="150"/>
      <c r="L85" s="151"/>
      <c r="M85" s="153"/>
      <c r="N85" s="150"/>
      <c r="O85" s="151"/>
      <c r="P85" s="153"/>
      <c r="Q85" s="150"/>
      <c r="R85" s="154"/>
      <c r="S85" s="155"/>
      <c r="T85" s="156"/>
      <c r="U85" s="157"/>
    </row>
    <row r="86" spans="1:21" s="162" customFormat="1" ht="20.25" customHeight="1">
      <c r="A86" s="135"/>
      <c r="B86" s="168"/>
      <c r="C86" s="166"/>
      <c r="D86" s="163"/>
      <c r="E86" s="167"/>
      <c r="F86" s="151"/>
      <c r="G86" s="153"/>
      <c r="H86" s="150"/>
      <c r="I86" s="151"/>
      <c r="J86" s="153"/>
      <c r="K86" s="150"/>
      <c r="L86" s="151"/>
      <c r="M86" s="153"/>
      <c r="N86" s="150"/>
      <c r="O86" s="151"/>
      <c r="P86" s="153"/>
      <c r="Q86" s="150"/>
      <c r="R86" s="154"/>
      <c r="S86" s="155"/>
      <c r="T86" s="156"/>
      <c r="U86" s="157"/>
    </row>
    <row r="87" spans="1:21" s="162" customFormat="1" ht="20.25" customHeight="1">
      <c r="A87" s="135"/>
      <c r="B87" s="168"/>
      <c r="C87" s="166"/>
      <c r="D87" s="163"/>
      <c r="E87" s="167"/>
      <c r="F87" s="151"/>
      <c r="G87" s="153"/>
      <c r="H87" s="150"/>
      <c r="I87" s="151"/>
      <c r="J87" s="153"/>
      <c r="K87" s="150"/>
      <c r="L87" s="151"/>
      <c r="M87" s="153"/>
      <c r="N87" s="150"/>
      <c r="O87" s="151"/>
      <c r="P87" s="153"/>
      <c r="Q87" s="150"/>
      <c r="R87" s="154"/>
      <c r="S87" s="155"/>
      <c r="T87" s="156"/>
      <c r="U87" s="157"/>
    </row>
    <row r="88" spans="1:21" s="162" customFormat="1" ht="20.25" customHeight="1">
      <c r="A88" s="135"/>
      <c r="B88" s="168"/>
      <c r="C88" s="166"/>
      <c r="D88" s="163"/>
      <c r="E88" s="167"/>
      <c r="F88" s="151"/>
      <c r="G88" s="153"/>
      <c r="H88" s="150"/>
      <c r="I88" s="151"/>
      <c r="J88" s="153"/>
      <c r="K88" s="150"/>
      <c r="L88" s="151"/>
      <c r="M88" s="153"/>
      <c r="N88" s="150"/>
      <c r="O88" s="151"/>
      <c r="P88" s="153"/>
      <c r="Q88" s="150"/>
      <c r="R88" s="154"/>
      <c r="S88" s="155"/>
      <c r="T88" s="156"/>
      <c r="U88" s="157"/>
    </row>
    <row r="89" spans="1:21" s="162" customFormat="1" ht="20.25" customHeight="1">
      <c r="A89" s="135"/>
      <c r="B89" s="168"/>
      <c r="C89" s="166"/>
      <c r="D89" s="163"/>
      <c r="E89" s="167"/>
      <c r="F89" s="151"/>
      <c r="G89" s="153"/>
      <c r="H89" s="150"/>
      <c r="I89" s="151"/>
      <c r="J89" s="153"/>
      <c r="K89" s="150"/>
      <c r="L89" s="151"/>
      <c r="M89" s="153"/>
      <c r="N89" s="150"/>
      <c r="O89" s="151"/>
      <c r="P89" s="153"/>
      <c r="Q89" s="150"/>
      <c r="R89" s="154"/>
      <c r="S89" s="155"/>
      <c r="T89" s="156"/>
      <c r="U89" s="157"/>
    </row>
    <row r="90" spans="1:21" s="162" customFormat="1" ht="20.25" customHeight="1">
      <c r="A90" s="135"/>
      <c r="B90" s="172"/>
      <c r="C90" s="166"/>
      <c r="D90" s="163"/>
      <c r="E90" s="167"/>
      <c r="F90" s="151"/>
      <c r="G90" s="153"/>
      <c r="H90" s="150"/>
      <c r="I90" s="151"/>
      <c r="J90" s="153"/>
      <c r="K90" s="150"/>
      <c r="L90" s="151"/>
      <c r="M90" s="153"/>
      <c r="N90" s="150"/>
      <c r="O90" s="151"/>
      <c r="P90" s="153"/>
      <c r="Q90" s="150"/>
      <c r="R90" s="154"/>
      <c r="S90" s="155"/>
      <c r="T90" s="156"/>
      <c r="U90" s="157"/>
    </row>
    <row r="91" spans="1:21" s="162" customFormat="1" ht="20.25" customHeight="1">
      <c r="A91" s="135"/>
      <c r="B91" s="168"/>
      <c r="C91" s="166"/>
      <c r="D91" s="163"/>
      <c r="E91" s="167"/>
      <c r="F91" s="151"/>
      <c r="G91" s="153"/>
      <c r="H91" s="150"/>
      <c r="I91" s="151"/>
      <c r="J91" s="153"/>
      <c r="K91" s="150"/>
      <c r="L91" s="151"/>
      <c r="M91" s="153"/>
      <c r="N91" s="150"/>
      <c r="O91" s="151"/>
      <c r="P91" s="153"/>
      <c r="Q91" s="150"/>
      <c r="R91" s="154"/>
      <c r="S91" s="155"/>
      <c r="T91" s="156"/>
      <c r="U91" s="157"/>
    </row>
    <row r="92" spans="1:21" s="162" customFormat="1" ht="20.25" customHeight="1">
      <c r="A92" s="135"/>
      <c r="B92" s="168"/>
      <c r="C92" s="166"/>
      <c r="D92" s="163"/>
      <c r="E92" s="167"/>
      <c r="F92" s="151"/>
      <c r="G92" s="153"/>
      <c r="H92" s="150"/>
      <c r="I92" s="151"/>
      <c r="J92" s="153"/>
      <c r="K92" s="150"/>
      <c r="L92" s="151"/>
      <c r="M92" s="153"/>
      <c r="N92" s="150"/>
      <c r="O92" s="151"/>
      <c r="P92" s="153"/>
      <c r="Q92" s="150"/>
      <c r="R92" s="154"/>
      <c r="S92" s="155"/>
      <c r="T92" s="156"/>
      <c r="U92" s="157"/>
    </row>
    <row r="93" spans="1:21" s="162" customFormat="1" ht="20.25" customHeight="1">
      <c r="A93" s="135"/>
      <c r="B93" s="168"/>
      <c r="C93" s="166"/>
      <c r="D93" s="163"/>
      <c r="E93" s="167"/>
      <c r="F93" s="151"/>
      <c r="G93" s="153"/>
      <c r="H93" s="150"/>
      <c r="I93" s="151"/>
      <c r="J93" s="153"/>
      <c r="K93" s="150"/>
      <c r="L93" s="151"/>
      <c r="M93" s="153"/>
      <c r="N93" s="150"/>
      <c r="O93" s="151"/>
      <c r="P93" s="153"/>
      <c r="Q93" s="150"/>
      <c r="R93" s="154"/>
      <c r="S93" s="155"/>
      <c r="T93" s="156"/>
      <c r="U93" s="157"/>
    </row>
    <row r="94" spans="1:21" s="162" customFormat="1" ht="20.25" customHeight="1">
      <c r="A94" s="135"/>
      <c r="B94" s="168"/>
      <c r="C94" s="166"/>
      <c r="D94" s="163"/>
      <c r="E94" s="167"/>
      <c r="F94" s="151"/>
      <c r="G94" s="153"/>
      <c r="H94" s="150"/>
      <c r="I94" s="151"/>
      <c r="J94" s="153"/>
      <c r="K94" s="150"/>
      <c r="L94" s="151"/>
      <c r="M94" s="153"/>
      <c r="N94" s="150"/>
      <c r="O94" s="151"/>
      <c r="P94" s="153"/>
      <c r="Q94" s="150"/>
      <c r="R94" s="154"/>
      <c r="S94" s="155"/>
      <c r="T94" s="156"/>
      <c r="U94" s="157"/>
    </row>
    <row r="95" spans="1:21" s="162" customFormat="1" ht="20.25" customHeight="1">
      <c r="A95" s="135"/>
      <c r="B95" s="168"/>
      <c r="C95" s="166"/>
      <c r="D95" s="163"/>
      <c r="E95" s="167"/>
      <c r="F95" s="151"/>
      <c r="G95" s="153"/>
      <c r="H95" s="150"/>
      <c r="I95" s="151"/>
      <c r="J95" s="153"/>
      <c r="K95" s="150"/>
      <c r="L95" s="151"/>
      <c r="M95" s="153"/>
      <c r="N95" s="150"/>
      <c r="O95" s="151"/>
      <c r="P95" s="153"/>
      <c r="Q95" s="150"/>
      <c r="R95" s="154"/>
      <c r="S95" s="155"/>
      <c r="T95" s="156"/>
      <c r="U95" s="157"/>
    </row>
    <row r="96" spans="1:21" s="162" customFormat="1" ht="20.25" customHeight="1">
      <c r="A96" s="135"/>
      <c r="B96" s="168"/>
      <c r="C96" s="166"/>
      <c r="D96" s="163"/>
      <c r="E96" s="167"/>
      <c r="F96" s="151"/>
      <c r="G96" s="153"/>
      <c r="H96" s="150"/>
      <c r="I96" s="151"/>
      <c r="J96" s="153"/>
      <c r="K96" s="150"/>
      <c r="L96" s="151"/>
      <c r="M96" s="153"/>
      <c r="N96" s="150"/>
      <c r="O96" s="151"/>
      <c r="P96" s="153"/>
      <c r="Q96" s="150"/>
      <c r="R96" s="154"/>
      <c r="S96" s="155"/>
      <c r="T96" s="156"/>
      <c r="U96" s="157"/>
    </row>
    <row r="97" spans="1:21" s="162" customFormat="1" ht="20.25" customHeight="1">
      <c r="A97" s="135"/>
      <c r="B97" s="168"/>
      <c r="C97" s="166"/>
      <c r="D97" s="163"/>
      <c r="E97" s="167"/>
      <c r="F97" s="151"/>
      <c r="G97" s="153"/>
      <c r="H97" s="150"/>
      <c r="I97" s="151"/>
      <c r="J97" s="153"/>
      <c r="K97" s="150"/>
      <c r="L97" s="151"/>
      <c r="M97" s="153"/>
      <c r="N97" s="150"/>
      <c r="O97" s="151"/>
      <c r="P97" s="153"/>
      <c r="Q97" s="150"/>
      <c r="R97" s="154"/>
      <c r="S97" s="155"/>
      <c r="T97" s="156"/>
      <c r="U97" s="157"/>
    </row>
    <row r="98" spans="1:21" s="162" customFormat="1" ht="20.25" customHeight="1">
      <c r="A98" s="135"/>
      <c r="B98" s="168"/>
      <c r="C98" s="166"/>
      <c r="D98" s="163"/>
      <c r="E98" s="167"/>
      <c r="F98" s="151"/>
      <c r="G98" s="153"/>
      <c r="H98" s="150"/>
      <c r="I98" s="151"/>
      <c r="J98" s="153"/>
      <c r="K98" s="150"/>
      <c r="L98" s="151"/>
      <c r="M98" s="153"/>
      <c r="N98" s="150"/>
      <c r="O98" s="151"/>
      <c r="P98" s="153"/>
      <c r="Q98" s="150"/>
      <c r="R98" s="154"/>
      <c r="S98" s="155"/>
      <c r="T98" s="156"/>
      <c r="U98" s="157"/>
    </row>
    <row r="99" spans="1:21" s="162" customFormat="1" ht="20.25" customHeight="1">
      <c r="A99" s="135"/>
      <c r="B99" s="168"/>
      <c r="C99" s="166"/>
      <c r="D99" s="163"/>
      <c r="E99" s="167"/>
      <c r="F99" s="151"/>
      <c r="G99" s="153"/>
      <c r="H99" s="150"/>
      <c r="I99" s="151"/>
      <c r="J99" s="153"/>
      <c r="K99" s="150"/>
      <c r="L99" s="151"/>
      <c r="M99" s="153"/>
      <c r="N99" s="150"/>
      <c r="O99" s="151"/>
      <c r="P99" s="153"/>
      <c r="Q99" s="150"/>
      <c r="R99" s="154"/>
      <c r="S99" s="155"/>
      <c r="T99" s="156"/>
      <c r="U99" s="157"/>
    </row>
    <row r="100" spans="1:21" s="162" customFormat="1" ht="20.25" customHeight="1">
      <c r="A100" s="135"/>
      <c r="B100" s="168"/>
      <c r="C100" s="166"/>
      <c r="D100" s="163"/>
      <c r="E100" s="167"/>
      <c r="F100" s="151"/>
      <c r="G100" s="153"/>
      <c r="H100" s="150"/>
      <c r="I100" s="151"/>
      <c r="J100" s="153"/>
      <c r="K100" s="150"/>
      <c r="L100" s="151"/>
      <c r="M100" s="153"/>
      <c r="N100" s="150"/>
      <c r="O100" s="151"/>
      <c r="P100" s="153"/>
      <c r="Q100" s="150"/>
      <c r="R100" s="154"/>
      <c r="S100" s="155"/>
      <c r="T100" s="156"/>
      <c r="U100" s="157"/>
    </row>
    <row r="101" spans="1:23" s="162" customFormat="1" ht="20.25" customHeight="1">
      <c r="A101" s="135"/>
      <c r="B101" s="168"/>
      <c r="C101" s="166"/>
      <c r="D101" s="163"/>
      <c r="E101" s="167"/>
      <c r="F101" s="151"/>
      <c r="G101" s="153"/>
      <c r="H101" s="150"/>
      <c r="I101" s="151"/>
      <c r="J101" s="153"/>
      <c r="K101" s="150"/>
      <c r="L101" s="151"/>
      <c r="M101" s="153"/>
      <c r="N101" s="150"/>
      <c r="O101" s="151"/>
      <c r="P101" s="153"/>
      <c r="Q101" s="150"/>
      <c r="R101" s="154"/>
      <c r="S101" s="155"/>
      <c r="T101" s="156"/>
      <c r="U101" s="157"/>
      <c r="W101" s="173"/>
    </row>
    <row r="102" spans="1:21" s="162" customFormat="1" ht="20.25" customHeight="1">
      <c r="A102" s="135"/>
      <c r="B102" s="168"/>
      <c r="C102" s="166"/>
      <c r="D102" s="163"/>
      <c r="E102" s="167"/>
      <c r="F102" s="151"/>
      <c r="G102" s="153"/>
      <c r="H102" s="150"/>
      <c r="I102" s="151"/>
      <c r="J102" s="153"/>
      <c r="K102" s="150"/>
      <c r="L102" s="151"/>
      <c r="M102" s="153"/>
      <c r="N102" s="150"/>
      <c r="O102" s="151"/>
      <c r="P102" s="153"/>
      <c r="Q102" s="150"/>
      <c r="R102" s="154"/>
      <c r="S102" s="155"/>
      <c r="T102" s="156"/>
      <c r="U102" s="157"/>
    </row>
    <row r="103" spans="1:21" s="162" customFormat="1" ht="20.25" customHeight="1">
      <c r="A103" s="135"/>
      <c r="B103" s="168"/>
      <c r="C103" s="166"/>
      <c r="D103" s="163"/>
      <c r="E103" s="167"/>
      <c r="F103" s="151"/>
      <c r="G103" s="153"/>
      <c r="H103" s="150"/>
      <c r="I103" s="151"/>
      <c r="J103" s="153"/>
      <c r="K103" s="150"/>
      <c r="L103" s="151"/>
      <c r="M103" s="153"/>
      <c r="N103" s="150"/>
      <c r="O103" s="151"/>
      <c r="P103" s="153"/>
      <c r="Q103" s="150"/>
      <c r="R103" s="154"/>
      <c r="S103" s="155"/>
      <c r="T103" s="156"/>
      <c r="U103" s="157"/>
    </row>
    <row r="104" spans="1:21" s="162" customFormat="1" ht="20.25" customHeight="1">
      <c r="A104" s="135"/>
      <c r="B104" s="168"/>
      <c r="C104" s="166"/>
      <c r="D104" s="163"/>
      <c r="E104" s="167"/>
      <c r="F104" s="151"/>
      <c r="G104" s="153"/>
      <c r="H104" s="150"/>
      <c r="I104" s="151"/>
      <c r="J104" s="153"/>
      <c r="K104" s="150"/>
      <c r="L104" s="151"/>
      <c r="M104" s="153"/>
      <c r="N104" s="150"/>
      <c r="O104" s="151"/>
      <c r="P104" s="153"/>
      <c r="Q104" s="150"/>
      <c r="R104" s="154"/>
      <c r="S104" s="155"/>
      <c r="T104" s="156"/>
      <c r="U104" s="157"/>
    </row>
    <row r="105" spans="1:21" s="162" customFormat="1" ht="20.25" customHeight="1">
      <c r="A105" s="135"/>
      <c r="B105" s="168"/>
      <c r="C105" s="166"/>
      <c r="D105" s="163"/>
      <c r="E105" s="167"/>
      <c r="F105" s="151"/>
      <c r="G105" s="153"/>
      <c r="H105" s="150"/>
      <c r="I105" s="151"/>
      <c r="J105" s="153"/>
      <c r="K105" s="150"/>
      <c r="L105" s="151"/>
      <c r="M105" s="153"/>
      <c r="N105" s="150"/>
      <c r="O105" s="151"/>
      <c r="P105" s="153"/>
      <c r="Q105" s="150"/>
      <c r="R105" s="154"/>
      <c r="S105" s="155"/>
      <c r="T105" s="156"/>
      <c r="U105" s="157"/>
    </row>
    <row r="106" spans="1:21" s="162" customFormat="1" ht="20.25" customHeight="1">
      <c r="A106" s="135"/>
      <c r="B106" s="168"/>
      <c r="C106" s="166"/>
      <c r="D106" s="163"/>
      <c r="E106" s="167"/>
      <c r="F106" s="151"/>
      <c r="G106" s="153"/>
      <c r="H106" s="150"/>
      <c r="I106" s="151"/>
      <c r="J106" s="153"/>
      <c r="K106" s="150"/>
      <c r="L106" s="151"/>
      <c r="M106" s="153"/>
      <c r="N106" s="150"/>
      <c r="O106" s="151"/>
      <c r="P106" s="153"/>
      <c r="Q106" s="150"/>
      <c r="R106" s="154"/>
      <c r="S106" s="155"/>
      <c r="T106" s="156"/>
      <c r="U106" s="157"/>
    </row>
    <row r="107" spans="1:21" s="162" customFormat="1" ht="20.25" customHeight="1">
      <c r="A107" s="135"/>
      <c r="B107" s="168"/>
      <c r="C107" s="166"/>
      <c r="D107" s="163"/>
      <c r="E107" s="167"/>
      <c r="F107" s="151"/>
      <c r="G107" s="153"/>
      <c r="H107" s="150"/>
      <c r="I107" s="151"/>
      <c r="J107" s="153"/>
      <c r="K107" s="150"/>
      <c r="L107" s="151"/>
      <c r="M107" s="153"/>
      <c r="N107" s="150"/>
      <c r="O107" s="151"/>
      <c r="P107" s="153"/>
      <c r="Q107" s="150"/>
      <c r="R107" s="154"/>
      <c r="S107" s="155"/>
      <c r="T107" s="156"/>
      <c r="U107" s="157"/>
    </row>
    <row r="108" spans="1:21" s="162" customFormat="1" ht="20.25" customHeight="1">
      <c r="A108" s="135"/>
      <c r="B108" s="168"/>
      <c r="C108" s="174"/>
      <c r="D108" s="163"/>
      <c r="E108" s="131"/>
      <c r="F108" s="151"/>
      <c r="G108" s="153"/>
      <c r="H108" s="150"/>
      <c r="I108" s="151"/>
      <c r="J108" s="153"/>
      <c r="K108" s="150"/>
      <c r="L108" s="151"/>
      <c r="M108" s="153"/>
      <c r="N108" s="150"/>
      <c r="O108" s="151"/>
      <c r="P108" s="153"/>
      <c r="Q108" s="150"/>
      <c r="R108" s="154"/>
      <c r="S108" s="155"/>
      <c r="T108" s="156"/>
      <c r="U108" s="157"/>
    </row>
    <row r="109" spans="1:21" s="162" customFormat="1" ht="20.25" customHeight="1">
      <c r="A109" s="135"/>
      <c r="B109" s="168"/>
      <c r="C109" s="166"/>
      <c r="D109" s="163"/>
      <c r="E109" s="131"/>
      <c r="F109" s="151"/>
      <c r="G109" s="153"/>
      <c r="H109" s="150"/>
      <c r="I109" s="151"/>
      <c r="J109" s="153"/>
      <c r="K109" s="150"/>
      <c r="L109" s="151"/>
      <c r="M109" s="153"/>
      <c r="N109" s="150"/>
      <c r="O109" s="151"/>
      <c r="P109" s="153"/>
      <c r="Q109" s="150"/>
      <c r="R109" s="154"/>
      <c r="S109" s="155"/>
      <c r="T109" s="156"/>
      <c r="U109" s="157"/>
    </row>
    <row r="110" spans="1:21" s="162" customFormat="1" ht="20.25" customHeight="1">
      <c r="A110" s="135"/>
      <c r="B110" s="168"/>
      <c r="C110" s="166"/>
      <c r="D110" s="163"/>
      <c r="E110" s="167"/>
      <c r="F110" s="151"/>
      <c r="G110" s="153"/>
      <c r="H110" s="150"/>
      <c r="I110" s="151"/>
      <c r="J110" s="153"/>
      <c r="K110" s="150"/>
      <c r="L110" s="151"/>
      <c r="M110" s="153"/>
      <c r="N110" s="150"/>
      <c r="O110" s="151"/>
      <c r="P110" s="153"/>
      <c r="Q110" s="150"/>
      <c r="R110" s="154"/>
      <c r="S110" s="155"/>
      <c r="T110" s="156"/>
      <c r="U110" s="157"/>
    </row>
    <row r="111" spans="1:21" s="162" customFormat="1" ht="20.25" customHeight="1">
      <c r="A111" s="135"/>
      <c r="B111" s="164"/>
      <c r="C111" s="169"/>
      <c r="D111" s="169"/>
      <c r="E111" s="165"/>
      <c r="F111" s="151"/>
      <c r="G111" s="153"/>
      <c r="H111" s="150"/>
      <c r="I111" s="151"/>
      <c r="J111" s="153"/>
      <c r="K111" s="150"/>
      <c r="L111" s="151"/>
      <c r="M111" s="153"/>
      <c r="N111" s="150"/>
      <c r="O111" s="151"/>
      <c r="P111" s="153"/>
      <c r="Q111" s="150"/>
      <c r="R111" s="154"/>
      <c r="S111" s="155"/>
      <c r="T111" s="156"/>
      <c r="U111" s="157"/>
    </row>
    <row r="112" spans="1:21" s="162" customFormat="1" ht="20.25" customHeight="1">
      <c r="A112" s="135"/>
      <c r="B112" s="164"/>
      <c r="C112" s="169"/>
      <c r="D112" s="169"/>
      <c r="E112" s="165"/>
      <c r="F112" s="151"/>
      <c r="G112" s="153"/>
      <c r="H112" s="150"/>
      <c r="I112" s="151"/>
      <c r="J112" s="153"/>
      <c r="K112" s="150"/>
      <c r="L112" s="151"/>
      <c r="M112" s="153"/>
      <c r="N112" s="150"/>
      <c r="O112" s="151"/>
      <c r="P112" s="153"/>
      <c r="Q112" s="150"/>
      <c r="R112" s="154"/>
      <c r="S112" s="155"/>
      <c r="T112" s="156"/>
      <c r="U112" s="157"/>
    </row>
    <row r="113" spans="1:21" s="162" customFormat="1" ht="20.25" customHeight="1">
      <c r="A113" s="135"/>
      <c r="B113" s="164"/>
      <c r="C113" s="169"/>
      <c r="D113" s="169"/>
      <c r="E113" s="165"/>
      <c r="F113" s="151"/>
      <c r="G113" s="153"/>
      <c r="H113" s="150"/>
      <c r="I113" s="151"/>
      <c r="J113" s="153"/>
      <c r="K113" s="150"/>
      <c r="L113" s="151"/>
      <c r="M113" s="153"/>
      <c r="N113" s="150"/>
      <c r="O113" s="151"/>
      <c r="P113" s="153"/>
      <c r="Q113" s="150"/>
      <c r="R113" s="154"/>
      <c r="S113" s="155"/>
      <c r="T113" s="156"/>
      <c r="U113" s="157"/>
    </row>
    <row r="114" spans="1:21" s="162" customFormat="1" ht="20.25" customHeight="1">
      <c r="A114" s="135"/>
      <c r="B114" s="164"/>
      <c r="C114" s="169"/>
      <c r="D114" s="169"/>
      <c r="E114" s="165"/>
      <c r="F114" s="151"/>
      <c r="G114" s="153"/>
      <c r="H114" s="150"/>
      <c r="I114" s="151"/>
      <c r="J114" s="153"/>
      <c r="K114" s="150"/>
      <c r="L114" s="151"/>
      <c r="M114" s="153"/>
      <c r="N114" s="150"/>
      <c r="O114" s="151"/>
      <c r="P114" s="153"/>
      <c r="Q114" s="150"/>
      <c r="R114" s="154"/>
      <c r="S114" s="155"/>
      <c r="T114" s="156"/>
      <c r="U114" s="157"/>
    </row>
    <row r="115" spans="1:21" s="162" customFormat="1" ht="20.25" customHeight="1">
      <c r="A115" s="135"/>
      <c r="B115" s="164"/>
      <c r="C115" s="169"/>
      <c r="D115" s="169"/>
      <c r="E115" s="165"/>
      <c r="F115" s="151"/>
      <c r="G115" s="153"/>
      <c r="H115" s="150"/>
      <c r="I115" s="151"/>
      <c r="J115" s="153"/>
      <c r="K115" s="150"/>
      <c r="L115" s="151"/>
      <c r="M115" s="153"/>
      <c r="N115" s="150"/>
      <c r="O115" s="151"/>
      <c r="P115" s="153"/>
      <c r="Q115" s="150"/>
      <c r="R115" s="154"/>
      <c r="S115" s="155"/>
      <c r="T115" s="156"/>
      <c r="U115" s="157"/>
    </row>
    <row r="116" spans="1:21" s="162" customFormat="1" ht="20.25" customHeight="1">
      <c r="A116" s="135"/>
      <c r="B116" s="164"/>
      <c r="C116" s="169"/>
      <c r="D116" s="169"/>
      <c r="E116" s="165"/>
      <c r="F116" s="151"/>
      <c r="G116" s="153"/>
      <c r="H116" s="150"/>
      <c r="I116" s="151"/>
      <c r="J116" s="153"/>
      <c r="K116" s="150"/>
      <c r="L116" s="151"/>
      <c r="M116" s="153"/>
      <c r="N116" s="150"/>
      <c r="O116" s="151"/>
      <c r="P116" s="153"/>
      <c r="Q116" s="150"/>
      <c r="R116" s="154"/>
      <c r="S116" s="155"/>
      <c r="T116" s="156"/>
      <c r="U116" s="157"/>
    </row>
    <row r="117" spans="1:21" s="162" customFormat="1" ht="20.25" customHeight="1">
      <c r="A117" s="135"/>
      <c r="B117" s="164"/>
      <c r="C117" s="169"/>
      <c r="D117" s="169"/>
      <c r="E117" s="165"/>
      <c r="F117" s="151"/>
      <c r="G117" s="153"/>
      <c r="H117" s="150"/>
      <c r="I117" s="151"/>
      <c r="J117" s="153"/>
      <c r="K117" s="150"/>
      <c r="L117" s="151"/>
      <c r="M117" s="153"/>
      <c r="N117" s="150"/>
      <c r="O117" s="151"/>
      <c r="P117" s="153"/>
      <c r="Q117" s="150"/>
      <c r="R117" s="154"/>
      <c r="S117" s="155"/>
      <c r="T117" s="156"/>
      <c r="U117" s="157"/>
    </row>
    <row r="118" spans="1:21" s="162" customFormat="1" ht="20.25" customHeight="1">
      <c r="A118" s="135"/>
      <c r="B118" s="164"/>
      <c r="C118" s="169"/>
      <c r="D118" s="169"/>
      <c r="E118" s="165"/>
      <c r="F118" s="151"/>
      <c r="G118" s="153"/>
      <c r="H118" s="150"/>
      <c r="I118" s="151"/>
      <c r="J118" s="153"/>
      <c r="K118" s="150"/>
      <c r="L118" s="151"/>
      <c r="M118" s="153"/>
      <c r="N118" s="150"/>
      <c r="O118" s="151"/>
      <c r="P118" s="153"/>
      <c r="Q118" s="150"/>
      <c r="R118" s="154"/>
      <c r="S118" s="155"/>
      <c r="T118" s="156"/>
      <c r="U118" s="157"/>
    </row>
    <row r="119" spans="1:21" s="162" customFormat="1" ht="20.25" customHeight="1">
      <c r="A119" s="135"/>
      <c r="B119" s="164"/>
      <c r="C119" s="169"/>
      <c r="D119" s="169"/>
      <c r="E119" s="165"/>
      <c r="F119" s="151"/>
      <c r="G119" s="153"/>
      <c r="H119" s="150"/>
      <c r="I119" s="151"/>
      <c r="J119" s="153"/>
      <c r="K119" s="150"/>
      <c r="L119" s="151"/>
      <c r="M119" s="153"/>
      <c r="N119" s="150"/>
      <c r="O119" s="151"/>
      <c r="P119" s="153"/>
      <c r="Q119" s="150"/>
      <c r="R119" s="154"/>
      <c r="S119" s="155"/>
      <c r="T119" s="156"/>
      <c r="U119" s="157"/>
    </row>
    <row r="120" spans="1:21" s="162" customFormat="1" ht="20.25" customHeight="1">
      <c r="A120" s="135"/>
      <c r="B120" s="164"/>
      <c r="C120" s="169"/>
      <c r="D120" s="169"/>
      <c r="E120" s="165"/>
      <c r="F120" s="151"/>
      <c r="G120" s="153"/>
      <c r="H120" s="150"/>
      <c r="I120" s="151"/>
      <c r="J120" s="153"/>
      <c r="K120" s="150"/>
      <c r="L120" s="151"/>
      <c r="M120" s="153"/>
      <c r="N120" s="150"/>
      <c r="O120" s="151"/>
      <c r="P120" s="153"/>
      <c r="Q120" s="150"/>
      <c r="R120" s="154"/>
      <c r="S120" s="155"/>
      <c r="T120" s="156"/>
      <c r="U120" s="157"/>
    </row>
    <row r="121" spans="1:21" s="162" customFormat="1" ht="20.25" customHeight="1">
      <c r="A121" s="135"/>
      <c r="B121" s="163"/>
      <c r="C121" s="166"/>
      <c r="D121" s="163"/>
      <c r="E121" s="167"/>
      <c r="F121" s="151"/>
      <c r="G121" s="153"/>
      <c r="H121" s="150"/>
      <c r="I121" s="151"/>
      <c r="J121" s="153"/>
      <c r="K121" s="150"/>
      <c r="L121" s="151"/>
      <c r="M121" s="153"/>
      <c r="N121" s="150"/>
      <c r="O121" s="151"/>
      <c r="P121" s="153"/>
      <c r="Q121" s="150"/>
      <c r="R121" s="154"/>
      <c r="S121" s="155"/>
      <c r="T121" s="156"/>
      <c r="U121" s="157"/>
    </row>
    <row r="122" spans="1:21" s="162" customFormat="1" ht="20.25" customHeight="1">
      <c r="A122" s="135"/>
      <c r="B122" s="163"/>
      <c r="C122" s="166"/>
      <c r="D122" s="163"/>
      <c r="E122" s="167"/>
      <c r="F122" s="151"/>
      <c r="G122" s="153"/>
      <c r="H122" s="150"/>
      <c r="I122" s="151"/>
      <c r="J122" s="153"/>
      <c r="K122" s="150"/>
      <c r="L122" s="151"/>
      <c r="M122" s="153"/>
      <c r="N122" s="150"/>
      <c r="O122" s="151"/>
      <c r="P122" s="153"/>
      <c r="Q122" s="150"/>
      <c r="R122" s="154"/>
      <c r="S122" s="155"/>
      <c r="T122" s="156"/>
      <c r="U122" s="157"/>
    </row>
    <row r="123" spans="1:21" s="162" customFormat="1" ht="20.25" customHeight="1">
      <c r="A123" s="135"/>
      <c r="B123" s="163"/>
      <c r="C123" s="166"/>
      <c r="D123" s="163"/>
      <c r="E123" s="167"/>
      <c r="F123" s="151"/>
      <c r="G123" s="153"/>
      <c r="H123" s="150"/>
      <c r="I123" s="151"/>
      <c r="J123" s="153"/>
      <c r="K123" s="150"/>
      <c r="L123" s="151"/>
      <c r="M123" s="153"/>
      <c r="N123" s="150"/>
      <c r="O123" s="151"/>
      <c r="P123" s="153"/>
      <c r="Q123" s="150"/>
      <c r="R123" s="154"/>
      <c r="S123" s="155"/>
      <c r="T123" s="156"/>
      <c r="U123" s="157"/>
    </row>
    <row r="124" spans="1:21" s="162" customFormat="1" ht="20.25" customHeight="1">
      <c r="A124" s="135"/>
      <c r="B124" s="163"/>
      <c r="C124" s="166"/>
      <c r="D124" s="163"/>
      <c r="E124" s="167"/>
      <c r="F124" s="151"/>
      <c r="G124" s="153"/>
      <c r="H124" s="150"/>
      <c r="I124" s="151"/>
      <c r="J124" s="153"/>
      <c r="K124" s="150"/>
      <c r="L124" s="151"/>
      <c r="M124" s="153"/>
      <c r="N124" s="150"/>
      <c r="O124" s="151"/>
      <c r="P124" s="153"/>
      <c r="Q124" s="150"/>
      <c r="R124" s="154"/>
      <c r="S124" s="155"/>
      <c r="T124" s="156"/>
      <c r="U124" s="157"/>
    </row>
    <row r="125" spans="1:21" s="162" customFormat="1" ht="20.25" customHeight="1">
      <c r="A125" s="135"/>
      <c r="B125" s="163"/>
      <c r="C125" s="166"/>
      <c r="D125" s="163"/>
      <c r="E125" s="167"/>
      <c r="F125" s="151"/>
      <c r="G125" s="153"/>
      <c r="H125" s="150"/>
      <c r="I125" s="151"/>
      <c r="J125" s="153"/>
      <c r="K125" s="150"/>
      <c r="L125" s="151"/>
      <c r="M125" s="153"/>
      <c r="N125" s="150"/>
      <c r="O125" s="151"/>
      <c r="P125" s="153"/>
      <c r="Q125" s="150"/>
      <c r="R125" s="154"/>
      <c r="S125" s="155"/>
      <c r="T125" s="156"/>
      <c r="U125" s="157"/>
    </row>
    <row r="126" spans="1:21" s="162" customFormat="1" ht="20.25" customHeight="1">
      <c r="A126" s="135"/>
      <c r="B126" s="163"/>
      <c r="C126" s="166"/>
      <c r="D126" s="163"/>
      <c r="E126" s="167"/>
      <c r="F126" s="151"/>
      <c r="G126" s="153"/>
      <c r="H126" s="150"/>
      <c r="I126" s="151"/>
      <c r="J126" s="153"/>
      <c r="K126" s="150"/>
      <c r="L126" s="151"/>
      <c r="M126" s="153"/>
      <c r="N126" s="150"/>
      <c r="O126" s="151"/>
      <c r="P126" s="153"/>
      <c r="Q126" s="150"/>
      <c r="R126" s="154"/>
      <c r="S126" s="155"/>
      <c r="T126" s="156"/>
      <c r="U126" s="157"/>
    </row>
    <row r="127" spans="1:21" s="162" customFormat="1" ht="20.25" customHeight="1">
      <c r="A127" s="135"/>
      <c r="B127" s="163"/>
      <c r="C127" s="166"/>
      <c r="D127" s="163"/>
      <c r="E127" s="167"/>
      <c r="F127" s="151"/>
      <c r="G127" s="153"/>
      <c r="H127" s="150"/>
      <c r="I127" s="151"/>
      <c r="J127" s="153"/>
      <c r="K127" s="150"/>
      <c r="L127" s="151"/>
      <c r="M127" s="153"/>
      <c r="N127" s="150"/>
      <c r="O127" s="151"/>
      <c r="P127" s="153"/>
      <c r="Q127" s="150"/>
      <c r="R127" s="154"/>
      <c r="S127" s="155"/>
      <c r="T127" s="156"/>
      <c r="U127" s="157"/>
    </row>
    <row r="128" spans="1:21" s="162" customFormat="1" ht="20.25" customHeight="1">
      <c r="A128" s="135"/>
      <c r="B128" s="163"/>
      <c r="C128" s="166"/>
      <c r="D128" s="163"/>
      <c r="E128" s="167"/>
      <c r="F128" s="151"/>
      <c r="G128" s="153"/>
      <c r="H128" s="150"/>
      <c r="I128" s="151"/>
      <c r="J128" s="153"/>
      <c r="K128" s="150"/>
      <c r="L128" s="151"/>
      <c r="M128" s="153"/>
      <c r="N128" s="150"/>
      <c r="O128" s="151"/>
      <c r="P128" s="153"/>
      <c r="Q128" s="150"/>
      <c r="R128" s="154"/>
      <c r="S128" s="155"/>
      <c r="T128" s="156"/>
      <c r="U128" s="157"/>
    </row>
    <row r="129" spans="1:21" s="162" customFormat="1" ht="20.25" customHeight="1">
      <c r="A129" s="135"/>
      <c r="B129" s="163"/>
      <c r="C129" s="166"/>
      <c r="D129" s="163"/>
      <c r="E129" s="167"/>
      <c r="F129" s="151"/>
      <c r="G129" s="153"/>
      <c r="H129" s="150"/>
      <c r="I129" s="151"/>
      <c r="J129" s="153"/>
      <c r="K129" s="150"/>
      <c r="L129" s="151"/>
      <c r="M129" s="153"/>
      <c r="N129" s="150"/>
      <c r="O129" s="151"/>
      <c r="P129" s="153"/>
      <c r="Q129" s="150"/>
      <c r="R129" s="154"/>
      <c r="S129" s="155"/>
      <c r="T129" s="156"/>
      <c r="U129" s="157"/>
    </row>
    <row r="130" spans="1:21" s="162" customFormat="1" ht="20.25" customHeight="1">
      <c r="A130" s="135"/>
      <c r="B130" s="163"/>
      <c r="C130" s="166"/>
      <c r="D130" s="163"/>
      <c r="E130" s="167"/>
      <c r="F130" s="151"/>
      <c r="G130" s="153"/>
      <c r="H130" s="150"/>
      <c r="I130" s="151"/>
      <c r="J130" s="153"/>
      <c r="K130" s="150"/>
      <c r="L130" s="151"/>
      <c r="M130" s="153"/>
      <c r="N130" s="150"/>
      <c r="O130" s="151"/>
      <c r="P130" s="153"/>
      <c r="Q130" s="150"/>
      <c r="R130" s="154"/>
      <c r="S130" s="155"/>
      <c r="T130" s="156"/>
      <c r="U130" s="157"/>
    </row>
    <row r="131" spans="1:21" s="162" customFormat="1" ht="20.25" customHeight="1">
      <c r="A131" s="135"/>
      <c r="B131" s="163"/>
      <c r="C131" s="166"/>
      <c r="D131" s="163"/>
      <c r="E131" s="167"/>
      <c r="F131" s="151"/>
      <c r="G131" s="153"/>
      <c r="H131" s="150"/>
      <c r="I131" s="151"/>
      <c r="J131" s="153"/>
      <c r="K131" s="150"/>
      <c r="L131" s="151"/>
      <c r="M131" s="153"/>
      <c r="N131" s="150"/>
      <c r="O131" s="151"/>
      <c r="P131" s="153"/>
      <c r="Q131" s="150"/>
      <c r="R131" s="154"/>
      <c r="S131" s="155"/>
      <c r="T131" s="156"/>
      <c r="U131" s="157"/>
    </row>
    <row r="132" spans="1:21" s="162" customFormat="1" ht="20.25" customHeight="1">
      <c r="A132" s="135"/>
      <c r="B132" s="168"/>
      <c r="C132" s="166"/>
      <c r="D132" s="163"/>
      <c r="E132" s="167"/>
      <c r="F132" s="151"/>
      <c r="G132" s="153"/>
      <c r="H132" s="150"/>
      <c r="I132" s="151"/>
      <c r="J132" s="153"/>
      <c r="K132" s="150"/>
      <c r="L132" s="151"/>
      <c r="M132" s="153"/>
      <c r="N132" s="150"/>
      <c r="O132" s="151"/>
      <c r="P132" s="153"/>
      <c r="Q132" s="150"/>
      <c r="R132" s="154"/>
      <c r="S132" s="155"/>
      <c r="T132" s="156"/>
      <c r="U132" s="157"/>
    </row>
    <row r="133" spans="1:21" s="162" customFormat="1" ht="20.25" customHeight="1">
      <c r="A133" s="135"/>
      <c r="B133" s="168"/>
      <c r="C133" s="166"/>
      <c r="D133" s="163"/>
      <c r="E133" s="167"/>
      <c r="F133" s="151"/>
      <c r="G133" s="153"/>
      <c r="H133" s="150"/>
      <c r="I133" s="151"/>
      <c r="J133" s="153"/>
      <c r="K133" s="150"/>
      <c r="L133" s="151"/>
      <c r="M133" s="153"/>
      <c r="N133" s="150"/>
      <c r="O133" s="151"/>
      <c r="P133" s="153"/>
      <c r="Q133" s="150"/>
      <c r="R133" s="154"/>
      <c r="S133" s="155"/>
      <c r="T133" s="156"/>
      <c r="U133" s="157"/>
    </row>
    <row r="134" spans="1:21" s="162" customFormat="1" ht="20.25" customHeight="1">
      <c r="A134" s="135"/>
      <c r="B134" s="168"/>
      <c r="C134" s="166"/>
      <c r="D134" s="163"/>
      <c r="E134" s="167"/>
      <c r="F134" s="151"/>
      <c r="G134" s="153"/>
      <c r="H134" s="150"/>
      <c r="I134" s="151"/>
      <c r="J134" s="153"/>
      <c r="K134" s="150"/>
      <c r="L134" s="151"/>
      <c r="M134" s="153"/>
      <c r="N134" s="150"/>
      <c r="O134" s="151"/>
      <c r="P134" s="153"/>
      <c r="Q134" s="150"/>
      <c r="R134" s="154"/>
      <c r="S134" s="155"/>
      <c r="T134" s="156"/>
      <c r="U134" s="157"/>
    </row>
    <row r="135" spans="1:21" s="162" customFormat="1" ht="20.25" customHeight="1">
      <c r="A135" s="135"/>
      <c r="B135" s="168"/>
      <c r="C135" s="166"/>
      <c r="D135" s="163"/>
      <c r="E135" s="167"/>
      <c r="F135" s="151"/>
      <c r="G135" s="153"/>
      <c r="H135" s="150"/>
      <c r="I135" s="151"/>
      <c r="J135" s="153"/>
      <c r="K135" s="150"/>
      <c r="L135" s="151"/>
      <c r="M135" s="153"/>
      <c r="N135" s="150"/>
      <c r="O135" s="151"/>
      <c r="P135" s="153"/>
      <c r="Q135" s="150"/>
      <c r="R135" s="154"/>
      <c r="S135" s="155"/>
      <c r="T135" s="156"/>
      <c r="U135" s="157"/>
    </row>
    <row r="136" spans="1:21" s="162" customFormat="1" ht="20.25" customHeight="1">
      <c r="A136" s="135"/>
      <c r="B136" s="168"/>
      <c r="C136" s="166"/>
      <c r="D136" s="163"/>
      <c r="E136" s="167"/>
      <c r="F136" s="151"/>
      <c r="G136" s="153"/>
      <c r="H136" s="150"/>
      <c r="I136" s="151"/>
      <c r="J136" s="153"/>
      <c r="K136" s="150"/>
      <c r="L136" s="151"/>
      <c r="M136" s="153"/>
      <c r="N136" s="150"/>
      <c r="O136" s="151"/>
      <c r="P136" s="153"/>
      <c r="Q136" s="150"/>
      <c r="R136" s="154"/>
      <c r="S136" s="155"/>
      <c r="T136" s="156"/>
      <c r="U136" s="157"/>
    </row>
    <row r="137" spans="1:21" s="162" customFormat="1" ht="20.25" customHeight="1">
      <c r="A137" s="135"/>
      <c r="B137" s="168"/>
      <c r="C137" s="166"/>
      <c r="D137" s="163"/>
      <c r="E137" s="167"/>
      <c r="F137" s="151"/>
      <c r="G137" s="153"/>
      <c r="H137" s="150"/>
      <c r="I137" s="151"/>
      <c r="J137" s="153"/>
      <c r="K137" s="150"/>
      <c r="L137" s="151"/>
      <c r="M137" s="153"/>
      <c r="N137" s="150"/>
      <c r="O137" s="151"/>
      <c r="P137" s="153"/>
      <c r="Q137" s="150"/>
      <c r="R137" s="154"/>
      <c r="S137" s="155"/>
      <c r="T137" s="156"/>
      <c r="U137" s="157"/>
    </row>
    <row r="138" spans="1:21" s="162" customFormat="1" ht="20.25" customHeight="1">
      <c r="A138" s="135"/>
      <c r="B138" s="168"/>
      <c r="C138" s="166"/>
      <c r="D138" s="163"/>
      <c r="E138" s="167"/>
      <c r="F138" s="151"/>
      <c r="G138" s="153"/>
      <c r="H138" s="150"/>
      <c r="I138" s="151"/>
      <c r="J138" s="153"/>
      <c r="K138" s="150"/>
      <c r="L138" s="151"/>
      <c r="M138" s="153"/>
      <c r="N138" s="150"/>
      <c r="O138" s="151"/>
      <c r="P138" s="153"/>
      <c r="Q138" s="150"/>
      <c r="R138" s="154"/>
      <c r="S138" s="155"/>
      <c r="T138" s="156"/>
      <c r="U138" s="157"/>
    </row>
    <row r="139" spans="1:21" s="162" customFormat="1" ht="20.25" customHeight="1">
      <c r="A139" s="135"/>
      <c r="B139" s="168"/>
      <c r="C139" s="166"/>
      <c r="D139" s="163"/>
      <c r="E139" s="167"/>
      <c r="F139" s="151"/>
      <c r="G139" s="153"/>
      <c r="H139" s="150"/>
      <c r="I139" s="151"/>
      <c r="J139" s="153"/>
      <c r="K139" s="150"/>
      <c r="L139" s="151"/>
      <c r="M139" s="153"/>
      <c r="N139" s="150"/>
      <c r="O139" s="151"/>
      <c r="P139" s="153"/>
      <c r="Q139" s="150"/>
      <c r="R139" s="154"/>
      <c r="S139" s="155"/>
      <c r="T139" s="156"/>
      <c r="U139" s="157"/>
    </row>
    <row r="140" spans="1:21" s="162" customFormat="1" ht="20.25" customHeight="1">
      <c r="A140" s="135"/>
      <c r="B140" s="168"/>
      <c r="C140" s="166"/>
      <c r="D140" s="163"/>
      <c r="E140" s="167"/>
      <c r="F140" s="151"/>
      <c r="G140" s="153"/>
      <c r="H140" s="150"/>
      <c r="I140" s="151"/>
      <c r="J140" s="153"/>
      <c r="K140" s="150"/>
      <c r="L140" s="151"/>
      <c r="M140" s="153"/>
      <c r="N140" s="150"/>
      <c r="O140" s="151"/>
      <c r="P140" s="153"/>
      <c r="Q140" s="150"/>
      <c r="R140" s="154"/>
      <c r="S140" s="155"/>
      <c r="T140" s="156"/>
      <c r="U140" s="157"/>
    </row>
    <row r="141" spans="1:21" s="162" customFormat="1" ht="20.25" customHeight="1">
      <c r="A141" s="135"/>
      <c r="B141" s="168"/>
      <c r="C141" s="166"/>
      <c r="D141" s="163"/>
      <c r="E141" s="167"/>
      <c r="F141" s="151"/>
      <c r="G141" s="153"/>
      <c r="H141" s="150"/>
      <c r="I141" s="151"/>
      <c r="J141" s="153"/>
      <c r="K141" s="150"/>
      <c r="L141" s="151"/>
      <c r="M141" s="153"/>
      <c r="N141" s="150"/>
      <c r="O141" s="151"/>
      <c r="P141" s="153"/>
      <c r="Q141" s="150"/>
      <c r="R141" s="154"/>
      <c r="S141" s="155"/>
      <c r="T141" s="156"/>
      <c r="U141" s="157"/>
    </row>
    <row r="142" spans="1:21" s="162" customFormat="1" ht="20.25" customHeight="1">
      <c r="A142" s="135"/>
      <c r="B142" s="168"/>
      <c r="C142" s="166"/>
      <c r="D142" s="163"/>
      <c r="E142" s="167"/>
      <c r="F142" s="151"/>
      <c r="G142" s="153"/>
      <c r="H142" s="150"/>
      <c r="I142" s="151"/>
      <c r="J142" s="153"/>
      <c r="K142" s="150"/>
      <c r="L142" s="151"/>
      <c r="M142" s="153"/>
      <c r="N142" s="150"/>
      <c r="O142" s="151"/>
      <c r="P142" s="153"/>
      <c r="Q142" s="150"/>
      <c r="R142" s="154"/>
      <c r="S142" s="155"/>
      <c r="T142" s="156"/>
      <c r="U142" s="157"/>
    </row>
    <row r="143" spans="1:21" s="162" customFormat="1" ht="20.25" customHeight="1">
      <c r="A143" s="135"/>
      <c r="B143" s="168"/>
      <c r="C143" s="166"/>
      <c r="D143" s="163"/>
      <c r="E143" s="167"/>
      <c r="F143" s="151"/>
      <c r="G143" s="153"/>
      <c r="H143" s="150"/>
      <c r="I143" s="151"/>
      <c r="J143" s="153"/>
      <c r="K143" s="150"/>
      <c r="L143" s="151"/>
      <c r="M143" s="153"/>
      <c r="N143" s="150"/>
      <c r="O143" s="151"/>
      <c r="P143" s="153"/>
      <c r="Q143" s="150"/>
      <c r="R143" s="154"/>
      <c r="S143" s="155"/>
      <c r="T143" s="156"/>
      <c r="U143" s="157"/>
    </row>
    <row r="144" spans="1:21" s="162" customFormat="1" ht="20.25" customHeight="1">
      <c r="A144" s="135"/>
      <c r="B144" s="168"/>
      <c r="C144" s="166"/>
      <c r="D144" s="163"/>
      <c r="E144" s="167"/>
      <c r="F144" s="151"/>
      <c r="G144" s="153"/>
      <c r="H144" s="150"/>
      <c r="I144" s="151"/>
      <c r="J144" s="153"/>
      <c r="K144" s="150"/>
      <c r="L144" s="151"/>
      <c r="M144" s="153"/>
      <c r="N144" s="150"/>
      <c r="O144" s="151"/>
      <c r="P144" s="153"/>
      <c r="Q144" s="150"/>
      <c r="R144" s="154"/>
      <c r="S144" s="155"/>
      <c r="T144" s="156"/>
      <c r="U144" s="157"/>
    </row>
    <row r="145" spans="1:21" s="162" customFormat="1" ht="20.25" customHeight="1">
      <c r="A145" s="135"/>
      <c r="B145" s="168"/>
      <c r="C145" s="166"/>
      <c r="D145" s="163"/>
      <c r="E145" s="167"/>
      <c r="F145" s="151"/>
      <c r="G145" s="153"/>
      <c r="H145" s="150"/>
      <c r="I145" s="151"/>
      <c r="J145" s="153"/>
      <c r="K145" s="150"/>
      <c r="L145" s="151"/>
      <c r="M145" s="153"/>
      <c r="N145" s="150"/>
      <c r="O145" s="151"/>
      <c r="P145" s="153"/>
      <c r="Q145" s="150"/>
      <c r="R145" s="154"/>
      <c r="S145" s="155"/>
      <c r="T145" s="156"/>
      <c r="U145" s="157"/>
    </row>
    <row r="146" spans="1:21" s="162" customFormat="1" ht="20.25" customHeight="1">
      <c r="A146" s="135"/>
      <c r="B146" s="168"/>
      <c r="C146" s="166"/>
      <c r="D146" s="163"/>
      <c r="E146" s="167"/>
      <c r="F146" s="151"/>
      <c r="G146" s="153"/>
      <c r="H146" s="150"/>
      <c r="I146" s="151"/>
      <c r="J146" s="153"/>
      <c r="K146" s="150"/>
      <c r="L146" s="151"/>
      <c r="M146" s="153"/>
      <c r="N146" s="150"/>
      <c r="O146" s="151"/>
      <c r="P146" s="153"/>
      <c r="Q146" s="150"/>
      <c r="R146" s="154"/>
      <c r="S146" s="155"/>
      <c r="T146" s="156"/>
      <c r="U146" s="157"/>
    </row>
    <row r="147" spans="1:21" s="162" customFormat="1" ht="20.25" customHeight="1">
      <c r="A147" s="135"/>
      <c r="B147" s="168"/>
      <c r="C147" s="166"/>
      <c r="D147" s="163"/>
      <c r="E147" s="167"/>
      <c r="F147" s="151"/>
      <c r="G147" s="153"/>
      <c r="H147" s="150"/>
      <c r="I147" s="151"/>
      <c r="J147" s="153"/>
      <c r="K147" s="150"/>
      <c r="L147" s="151"/>
      <c r="M147" s="153"/>
      <c r="N147" s="150"/>
      <c r="O147" s="151"/>
      <c r="P147" s="153"/>
      <c r="Q147" s="150"/>
      <c r="R147" s="154"/>
      <c r="S147" s="155"/>
      <c r="T147" s="156"/>
      <c r="U147" s="157"/>
    </row>
    <row r="148" spans="1:21" s="162" customFormat="1" ht="20.25" customHeight="1">
      <c r="A148" s="135"/>
      <c r="B148" s="168"/>
      <c r="C148" s="166"/>
      <c r="D148" s="163"/>
      <c r="E148" s="167"/>
      <c r="F148" s="151"/>
      <c r="G148" s="153"/>
      <c r="H148" s="150"/>
      <c r="I148" s="151"/>
      <c r="J148" s="153"/>
      <c r="K148" s="150"/>
      <c r="L148" s="151"/>
      <c r="M148" s="153"/>
      <c r="N148" s="150"/>
      <c r="O148" s="151"/>
      <c r="P148" s="153"/>
      <c r="Q148" s="150"/>
      <c r="R148" s="154"/>
      <c r="S148" s="155"/>
      <c r="T148" s="156"/>
      <c r="U148" s="157"/>
    </row>
    <row r="149" spans="1:21" s="162" customFormat="1" ht="20.25" customHeight="1">
      <c r="A149" s="135"/>
      <c r="B149" s="168"/>
      <c r="C149" s="166"/>
      <c r="D149" s="163"/>
      <c r="E149" s="167"/>
      <c r="F149" s="151"/>
      <c r="G149" s="153"/>
      <c r="H149" s="150"/>
      <c r="I149" s="151"/>
      <c r="J149" s="153"/>
      <c r="K149" s="150"/>
      <c r="L149" s="151"/>
      <c r="M149" s="153"/>
      <c r="N149" s="150"/>
      <c r="O149" s="151"/>
      <c r="P149" s="153"/>
      <c r="Q149" s="150"/>
      <c r="R149" s="154"/>
      <c r="S149" s="155"/>
      <c r="T149" s="156"/>
      <c r="U149" s="157"/>
    </row>
    <row r="150" spans="1:21" s="162" customFormat="1" ht="20.25" customHeight="1">
      <c r="A150" s="135"/>
      <c r="B150" s="168"/>
      <c r="C150" s="166"/>
      <c r="D150" s="163"/>
      <c r="E150" s="167"/>
      <c r="F150" s="151"/>
      <c r="G150" s="153"/>
      <c r="H150" s="150"/>
      <c r="I150" s="151"/>
      <c r="J150" s="153"/>
      <c r="K150" s="150"/>
      <c r="L150" s="151"/>
      <c r="M150" s="153"/>
      <c r="N150" s="150"/>
      <c r="O150" s="151"/>
      <c r="P150" s="153"/>
      <c r="Q150" s="150"/>
      <c r="R150" s="154"/>
      <c r="S150" s="155"/>
      <c r="T150" s="156"/>
      <c r="U150" s="157"/>
    </row>
    <row r="151" spans="1:21" s="162" customFormat="1" ht="20.25" customHeight="1">
      <c r="A151" s="135"/>
      <c r="B151" s="168"/>
      <c r="C151" s="166"/>
      <c r="D151" s="163"/>
      <c r="E151" s="167"/>
      <c r="F151" s="151"/>
      <c r="G151" s="153"/>
      <c r="H151" s="150"/>
      <c r="I151" s="151"/>
      <c r="J151" s="153"/>
      <c r="K151" s="150"/>
      <c r="L151" s="151"/>
      <c r="M151" s="153"/>
      <c r="N151" s="150"/>
      <c r="O151" s="151"/>
      <c r="P151" s="153"/>
      <c r="Q151" s="150"/>
      <c r="R151" s="154"/>
      <c r="S151" s="155"/>
      <c r="T151" s="156"/>
      <c r="U151" s="157"/>
    </row>
    <row r="152" spans="1:21" s="162" customFormat="1" ht="20.25" customHeight="1">
      <c r="A152" s="135"/>
      <c r="B152" s="168"/>
      <c r="C152" s="166"/>
      <c r="D152" s="163"/>
      <c r="E152" s="167"/>
      <c r="F152" s="151"/>
      <c r="G152" s="153"/>
      <c r="H152" s="150"/>
      <c r="I152" s="151"/>
      <c r="J152" s="153"/>
      <c r="K152" s="150"/>
      <c r="L152" s="151"/>
      <c r="M152" s="153"/>
      <c r="N152" s="150"/>
      <c r="O152" s="151"/>
      <c r="P152" s="153"/>
      <c r="Q152" s="150"/>
      <c r="R152" s="154"/>
      <c r="S152" s="155"/>
      <c r="T152" s="156"/>
      <c r="U152" s="157"/>
    </row>
    <row r="153" spans="1:24" s="162" customFormat="1" ht="20.25" customHeight="1">
      <c r="A153" s="135"/>
      <c r="B153" s="168"/>
      <c r="C153" s="166"/>
      <c r="D153" s="163"/>
      <c r="E153" s="167"/>
      <c r="F153" s="151"/>
      <c r="G153" s="153"/>
      <c r="H153" s="150"/>
      <c r="I153" s="151"/>
      <c r="J153" s="153"/>
      <c r="K153" s="150"/>
      <c r="L153" s="151"/>
      <c r="M153" s="153"/>
      <c r="N153" s="150"/>
      <c r="O153" s="151"/>
      <c r="P153" s="153"/>
      <c r="Q153" s="150"/>
      <c r="R153" s="154"/>
      <c r="S153" s="155"/>
      <c r="T153" s="156"/>
      <c r="U153" s="157"/>
      <c r="X153" s="175"/>
    </row>
    <row r="154" spans="1:21" s="162" customFormat="1" ht="20.25" customHeight="1">
      <c r="A154" s="135"/>
      <c r="B154" s="168"/>
      <c r="C154" s="166"/>
      <c r="D154" s="163"/>
      <c r="E154" s="132"/>
      <c r="F154" s="151"/>
      <c r="G154" s="153"/>
      <c r="H154" s="150"/>
      <c r="I154" s="151"/>
      <c r="J154" s="153"/>
      <c r="K154" s="150"/>
      <c r="L154" s="151"/>
      <c r="M154" s="153"/>
      <c r="N154" s="150"/>
      <c r="O154" s="151"/>
      <c r="P154" s="153"/>
      <c r="Q154" s="150"/>
      <c r="R154" s="154"/>
      <c r="S154" s="155"/>
      <c r="T154" s="156"/>
      <c r="U154" s="157"/>
    </row>
    <row r="155" spans="1:21" s="162" customFormat="1" ht="20.25" customHeight="1">
      <c r="A155" s="135"/>
      <c r="B155" s="168"/>
      <c r="C155" s="166"/>
      <c r="D155" s="163"/>
      <c r="E155" s="132"/>
      <c r="F155" s="151"/>
      <c r="G155" s="153"/>
      <c r="H155" s="150"/>
      <c r="I155" s="151"/>
      <c r="J155" s="153"/>
      <c r="K155" s="150"/>
      <c r="L155" s="151"/>
      <c r="M155" s="153"/>
      <c r="N155" s="150"/>
      <c r="O155" s="151"/>
      <c r="P155" s="153"/>
      <c r="Q155" s="150"/>
      <c r="R155" s="154"/>
      <c r="S155" s="155"/>
      <c r="T155" s="156"/>
      <c r="U155" s="157"/>
    </row>
    <row r="156" spans="1:21" s="162" customFormat="1" ht="20.25" customHeight="1">
      <c r="A156" s="135"/>
      <c r="B156" s="168"/>
      <c r="C156" s="166"/>
      <c r="D156" s="163"/>
      <c r="E156" s="132"/>
      <c r="F156" s="151"/>
      <c r="G156" s="153"/>
      <c r="H156" s="150"/>
      <c r="I156" s="151"/>
      <c r="J156" s="153"/>
      <c r="K156" s="150"/>
      <c r="L156" s="151"/>
      <c r="M156" s="153"/>
      <c r="N156" s="150"/>
      <c r="O156" s="151"/>
      <c r="P156" s="153"/>
      <c r="Q156" s="150"/>
      <c r="R156" s="154"/>
      <c r="S156" s="155"/>
      <c r="T156" s="156"/>
      <c r="U156" s="157"/>
    </row>
    <row r="157" spans="1:21" s="162" customFormat="1" ht="20.25" customHeight="1" thickBot="1">
      <c r="A157" s="136"/>
      <c r="B157" s="176"/>
      <c r="C157" s="177"/>
      <c r="D157" s="178"/>
      <c r="E157" s="139"/>
      <c r="F157" s="151"/>
      <c r="G157" s="153"/>
      <c r="H157" s="150"/>
      <c r="I157" s="151"/>
      <c r="J157" s="153"/>
      <c r="K157" s="150"/>
      <c r="L157" s="151"/>
      <c r="M157" s="153"/>
      <c r="N157" s="150"/>
      <c r="O157" s="151"/>
      <c r="P157" s="153"/>
      <c r="Q157" s="150"/>
      <c r="R157" s="154"/>
      <c r="S157" s="155"/>
      <c r="T157" s="156"/>
      <c r="U157" s="157"/>
    </row>
  </sheetData>
  <sheetProtection/>
  <conditionalFormatting sqref="E111:E120 E66:E70 E24:E32 C24">
    <cfRule type="cellIs" priority="2" dxfId="0" operator="lessThan" stopIfTrue="1">
      <formula>0</formula>
    </cfRule>
  </conditionalFormatting>
  <conditionalFormatting sqref="C2:C3 E2:E3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 
22 mai 2022 à  Faverges
PALMARES-2015&amp;"Arial,Normal"&amp;10
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7"/>
  <sheetViews>
    <sheetView zoomScale="75" zoomScaleNormal="75" zoomScalePageLayoutView="0" workbookViewId="0" topLeftCell="A1">
      <selection activeCell="V2" sqref="V2:V33"/>
    </sheetView>
  </sheetViews>
  <sheetFormatPr defaultColWidth="11.421875" defaultRowHeight="12.75"/>
  <cols>
    <col min="1" max="1" width="0.13671875" style="0" customWidth="1"/>
    <col min="2" max="2" width="11.421875" style="0" customWidth="1"/>
    <col min="3" max="3" width="13.57421875" style="0" customWidth="1"/>
    <col min="4" max="4" width="23.28125" style="0" customWidth="1"/>
    <col min="5" max="5" width="17.57421875" style="0" customWidth="1"/>
    <col min="6" max="6" width="11.8515625" style="0" customWidth="1"/>
    <col min="7" max="7" width="6.8515625" style="0" customWidth="1"/>
    <col min="8" max="8" width="9.00390625" style="0" customWidth="1"/>
    <col min="9" max="9" width="8.7109375" style="0" customWidth="1"/>
    <col min="10" max="10" width="8.57421875" style="0" customWidth="1"/>
    <col min="12" max="12" width="11.421875" style="0" customWidth="1"/>
    <col min="13" max="13" width="9.421875" style="0" customWidth="1"/>
    <col min="15" max="15" width="9.7109375" style="0" customWidth="1"/>
    <col min="16" max="16" width="7.57421875" style="0" customWidth="1"/>
    <col min="17" max="18" width="9.7109375" style="0" customWidth="1"/>
    <col min="19" max="19" width="9.8515625" style="0" customWidth="1"/>
    <col min="20" max="20" width="15.28125" style="33" customWidth="1"/>
    <col min="21" max="21" width="14.00390625" style="33" customWidth="1"/>
  </cols>
  <sheetData>
    <row r="1" spans="1:22" s="8" customFormat="1" ht="57.75" customHeight="1" thickBot="1">
      <c r="A1" s="180"/>
      <c r="B1" s="199" t="s">
        <v>35</v>
      </c>
      <c r="C1" s="200" t="s">
        <v>2</v>
      </c>
      <c r="D1" s="201" t="s">
        <v>0</v>
      </c>
      <c r="E1" s="201" t="s">
        <v>1</v>
      </c>
      <c r="F1" s="202" t="s">
        <v>3</v>
      </c>
      <c r="G1" s="64" t="s">
        <v>36</v>
      </c>
      <c r="H1" s="65" t="s">
        <v>37</v>
      </c>
      <c r="I1" s="66" t="s">
        <v>38</v>
      </c>
      <c r="J1" s="110" t="s">
        <v>36</v>
      </c>
      <c r="K1" s="111" t="s">
        <v>37</v>
      </c>
      <c r="L1" s="112" t="s">
        <v>39</v>
      </c>
      <c r="M1" s="70" t="s">
        <v>36</v>
      </c>
      <c r="N1" s="71" t="s">
        <v>37</v>
      </c>
      <c r="O1" s="72" t="s">
        <v>40</v>
      </c>
      <c r="P1" s="73" t="s">
        <v>36</v>
      </c>
      <c r="Q1" s="74" t="s">
        <v>37</v>
      </c>
      <c r="R1" s="75" t="s">
        <v>41</v>
      </c>
      <c r="S1" s="203" t="s">
        <v>42</v>
      </c>
      <c r="T1" s="204" t="s">
        <v>18</v>
      </c>
      <c r="U1" s="205" t="s">
        <v>19</v>
      </c>
      <c r="V1" s="206" t="s">
        <v>23</v>
      </c>
    </row>
    <row r="2" spans="1:22" s="1" customFormat="1" ht="20.25" customHeight="1">
      <c r="A2" s="197"/>
      <c r="B2" s="122" t="s">
        <v>131</v>
      </c>
      <c r="C2" s="142" t="s">
        <v>24</v>
      </c>
      <c r="D2" s="128" t="s">
        <v>132</v>
      </c>
      <c r="E2" s="128" t="s">
        <v>16</v>
      </c>
      <c r="F2" s="215">
        <v>2014</v>
      </c>
      <c r="G2" s="216">
        <v>10</v>
      </c>
      <c r="H2" s="107">
        <v>9.5</v>
      </c>
      <c r="I2" s="217">
        <f aca="true" t="shared" si="0" ref="I2:I33">SUM(G2:H2)</f>
        <v>19.5</v>
      </c>
      <c r="J2" s="218">
        <v>7</v>
      </c>
      <c r="K2" s="109">
        <v>8.8</v>
      </c>
      <c r="L2" s="219">
        <f aca="true" t="shared" si="1" ref="L2:L33">SUM(J2:K2)</f>
        <v>15.8</v>
      </c>
      <c r="M2" s="220">
        <v>10</v>
      </c>
      <c r="N2" s="115">
        <v>8.7</v>
      </c>
      <c r="O2" s="221">
        <f aca="true" t="shared" si="2" ref="O2:O33">SUM(M2:N2)</f>
        <v>18.7</v>
      </c>
      <c r="P2" s="222">
        <v>10</v>
      </c>
      <c r="Q2" s="117">
        <v>8.9</v>
      </c>
      <c r="R2" s="223">
        <f aca="true" t="shared" si="3" ref="R2:R33">SUM(P2:Q2)</f>
        <v>18.9</v>
      </c>
      <c r="S2" s="224">
        <v>9.85</v>
      </c>
      <c r="T2" s="225">
        <f aca="true" t="shared" si="4" ref="T2:T33">SUM(R2,I2,L2,O2,S2)</f>
        <v>82.75</v>
      </c>
      <c r="U2" s="226" t="str">
        <f aca="true" t="shared" si="5" ref="U2:U33">IF(T2=0,"Absent",IF(T2&lt;56,"BLANC",IF(T2&gt;=74,"TRICOLORE",IF(AND(T2&gt;=56,T2&lt;62),"VERT",IF(AND(T2&gt;=62,T2&lt;70),"BLEU",IF(AND(T2&gt;=70,T2&lt;74),"MARRON","BLANC"))))))</f>
        <v>TRICOLORE</v>
      </c>
      <c r="V2" s="227">
        <v>1</v>
      </c>
    </row>
    <row r="3" spans="1:22" s="1" customFormat="1" ht="20.25" customHeight="1">
      <c r="A3" s="198"/>
      <c r="B3" s="122" t="s">
        <v>185</v>
      </c>
      <c r="C3" s="144" t="s">
        <v>20</v>
      </c>
      <c r="D3" s="126" t="s">
        <v>186</v>
      </c>
      <c r="E3" s="122" t="s">
        <v>187</v>
      </c>
      <c r="F3" s="126">
        <v>2014</v>
      </c>
      <c r="G3" s="216">
        <v>10</v>
      </c>
      <c r="H3" s="107">
        <v>9.2</v>
      </c>
      <c r="I3" s="217">
        <f t="shared" si="0"/>
        <v>19.2</v>
      </c>
      <c r="J3" s="218">
        <v>7</v>
      </c>
      <c r="K3" s="109">
        <v>8.95</v>
      </c>
      <c r="L3" s="219">
        <f t="shared" si="1"/>
        <v>15.95</v>
      </c>
      <c r="M3" s="220">
        <v>10</v>
      </c>
      <c r="N3" s="115">
        <v>6.6</v>
      </c>
      <c r="O3" s="221">
        <f t="shared" si="2"/>
        <v>16.6</v>
      </c>
      <c r="P3" s="222">
        <v>9.5</v>
      </c>
      <c r="Q3" s="117">
        <v>7.2</v>
      </c>
      <c r="R3" s="223">
        <f t="shared" si="3"/>
        <v>16.7</v>
      </c>
      <c r="S3" s="224">
        <v>8.5</v>
      </c>
      <c r="T3" s="225">
        <f t="shared" si="4"/>
        <v>76.94999999999999</v>
      </c>
      <c r="U3" s="226" t="str">
        <f t="shared" si="5"/>
        <v>TRICOLORE</v>
      </c>
      <c r="V3" s="227">
        <v>2</v>
      </c>
    </row>
    <row r="4" spans="1:22" s="1" customFormat="1" ht="20.25" customHeight="1">
      <c r="A4" s="198"/>
      <c r="B4" s="122" t="s">
        <v>157</v>
      </c>
      <c r="C4" s="143" t="s">
        <v>71</v>
      </c>
      <c r="D4" s="126" t="s">
        <v>158</v>
      </c>
      <c r="E4" s="122" t="s">
        <v>9</v>
      </c>
      <c r="F4" s="126">
        <v>2014</v>
      </c>
      <c r="G4" s="216">
        <v>10</v>
      </c>
      <c r="H4" s="107">
        <v>9.55</v>
      </c>
      <c r="I4" s="217">
        <f t="shared" si="0"/>
        <v>19.55</v>
      </c>
      <c r="J4" s="218">
        <v>7</v>
      </c>
      <c r="K4" s="109">
        <v>7.8</v>
      </c>
      <c r="L4" s="219">
        <f t="shared" si="1"/>
        <v>14.8</v>
      </c>
      <c r="M4" s="220">
        <v>8</v>
      </c>
      <c r="N4" s="115">
        <v>7.6</v>
      </c>
      <c r="O4" s="221">
        <f t="shared" si="2"/>
        <v>15.6</v>
      </c>
      <c r="P4" s="222">
        <v>7.5</v>
      </c>
      <c r="Q4" s="117">
        <v>8.8</v>
      </c>
      <c r="R4" s="223">
        <f t="shared" si="3"/>
        <v>16.3</v>
      </c>
      <c r="S4" s="224">
        <v>9.4</v>
      </c>
      <c r="T4" s="225">
        <f t="shared" si="4"/>
        <v>75.65</v>
      </c>
      <c r="U4" s="226" t="str">
        <f t="shared" si="5"/>
        <v>TRICOLORE</v>
      </c>
      <c r="V4" s="227">
        <v>3</v>
      </c>
    </row>
    <row r="5" spans="1:22" s="1" customFormat="1" ht="19.5" customHeight="1">
      <c r="A5" s="198"/>
      <c r="B5" s="122" t="s">
        <v>125</v>
      </c>
      <c r="C5" s="142" t="s">
        <v>24</v>
      </c>
      <c r="D5" s="123" t="s">
        <v>126</v>
      </c>
      <c r="E5" s="123" t="s">
        <v>127</v>
      </c>
      <c r="F5" s="215">
        <v>2014</v>
      </c>
      <c r="G5" s="216">
        <v>10</v>
      </c>
      <c r="H5" s="107">
        <v>9</v>
      </c>
      <c r="I5" s="217">
        <f t="shared" si="0"/>
        <v>19</v>
      </c>
      <c r="J5" s="218">
        <v>7</v>
      </c>
      <c r="K5" s="109">
        <v>7.5</v>
      </c>
      <c r="L5" s="219">
        <f t="shared" si="1"/>
        <v>14.5</v>
      </c>
      <c r="M5" s="220">
        <v>8</v>
      </c>
      <c r="N5" s="115">
        <v>7.85</v>
      </c>
      <c r="O5" s="221">
        <f t="shared" si="2"/>
        <v>15.85</v>
      </c>
      <c r="P5" s="222">
        <v>7.5</v>
      </c>
      <c r="Q5" s="117">
        <v>8.35</v>
      </c>
      <c r="R5" s="223">
        <f t="shared" si="3"/>
        <v>15.85</v>
      </c>
      <c r="S5" s="224">
        <v>9.55</v>
      </c>
      <c r="T5" s="225">
        <f t="shared" si="4"/>
        <v>74.75</v>
      </c>
      <c r="U5" s="226" t="str">
        <f t="shared" si="5"/>
        <v>TRICOLORE</v>
      </c>
      <c r="V5" s="227">
        <v>4</v>
      </c>
    </row>
    <row r="6" spans="1:24" s="1" customFormat="1" ht="20.25" customHeight="1">
      <c r="A6" s="198"/>
      <c r="B6" s="122" t="s">
        <v>177</v>
      </c>
      <c r="C6" s="144" t="s">
        <v>20</v>
      </c>
      <c r="D6" s="126" t="s">
        <v>178</v>
      </c>
      <c r="E6" s="122" t="s">
        <v>7</v>
      </c>
      <c r="F6" s="126">
        <v>2014</v>
      </c>
      <c r="G6" s="216">
        <v>8</v>
      </c>
      <c r="H6" s="107">
        <v>9.5</v>
      </c>
      <c r="I6" s="217">
        <f t="shared" si="0"/>
        <v>17.5</v>
      </c>
      <c r="J6" s="218">
        <v>7</v>
      </c>
      <c r="K6" s="109">
        <v>7.25</v>
      </c>
      <c r="L6" s="219">
        <f t="shared" si="1"/>
        <v>14.25</v>
      </c>
      <c r="M6" s="220">
        <v>8</v>
      </c>
      <c r="N6" s="115">
        <v>8.45</v>
      </c>
      <c r="O6" s="221">
        <f t="shared" si="2"/>
        <v>16.45</v>
      </c>
      <c r="P6" s="222">
        <v>7</v>
      </c>
      <c r="Q6" s="117">
        <v>8.05</v>
      </c>
      <c r="R6" s="223">
        <f t="shared" si="3"/>
        <v>15.05</v>
      </c>
      <c r="S6" s="224">
        <v>8.55</v>
      </c>
      <c r="T6" s="225">
        <f t="shared" si="4"/>
        <v>71.8</v>
      </c>
      <c r="U6" s="226" t="str">
        <f t="shared" si="5"/>
        <v>MARRON</v>
      </c>
      <c r="V6" s="227">
        <v>5</v>
      </c>
      <c r="X6" s="1" t="s">
        <v>454</v>
      </c>
    </row>
    <row r="7" spans="1:22" s="1" customFormat="1" ht="20.25" customHeight="1">
      <c r="A7" s="198"/>
      <c r="B7" s="122" t="s">
        <v>143</v>
      </c>
      <c r="C7" s="142" t="s">
        <v>24</v>
      </c>
      <c r="D7" s="128" t="s">
        <v>144</v>
      </c>
      <c r="E7" s="128" t="s">
        <v>145</v>
      </c>
      <c r="F7" s="215">
        <v>2014</v>
      </c>
      <c r="G7" s="216">
        <v>6</v>
      </c>
      <c r="H7" s="107">
        <v>9.45</v>
      </c>
      <c r="I7" s="217">
        <f t="shared" si="0"/>
        <v>15.45</v>
      </c>
      <c r="J7" s="218">
        <v>6</v>
      </c>
      <c r="K7" s="109">
        <v>8.4</v>
      </c>
      <c r="L7" s="219">
        <f t="shared" si="1"/>
        <v>14.4</v>
      </c>
      <c r="M7" s="220">
        <v>6</v>
      </c>
      <c r="N7" s="115">
        <v>9.2</v>
      </c>
      <c r="O7" s="221">
        <f t="shared" si="2"/>
        <v>15.2</v>
      </c>
      <c r="P7" s="222">
        <v>8</v>
      </c>
      <c r="Q7" s="117">
        <v>8.25</v>
      </c>
      <c r="R7" s="223">
        <f t="shared" si="3"/>
        <v>16.25</v>
      </c>
      <c r="S7" s="224">
        <v>9.55</v>
      </c>
      <c r="T7" s="225">
        <f t="shared" si="4"/>
        <v>70.85</v>
      </c>
      <c r="U7" s="226" t="str">
        <f t="shared" si="5"/>
        <v>MARRON</v>
      </c>
      <c r="V7" s="227">
        <v>6</v>
      </c>
    </row>
    <row r="8" spans="1:22" s="1" customFormat="1" ht="20.25" customHeight="1">
      <c r="A8" s="198"/>
      <c r="B8" s="122" t="s">
        <v>128</v>
      </c>
      <c r="C8" s="142" t="s">
        <v>24</v>
      </c>
      <c r="D8" s="128" t="s">
        <v>129</v>
      </c>
      <c r="E8" s="128" t="s">
        <v>130</v>
      </c>
      <c r="F8" s="215">
        <v>2014</v>
      </c>
      <c r="G8" s="216">
        <v>6</v>
      </c>
      <c r="H8" s="107">
        <v>9.5</v>
      </c>
      <c r="I8" s="217">
        <f t="shared" si="0"/>
        <v>15.5</v>
      </c>
      <c r="J8" s="218">
        <v>6</v>
      </c>
      <c r="K8" s="109">
        <v>8.65</v>
      </c>
      <c r="L8" s="219">
        <f t="shared" si="1"/>
        <v>14.65</v>
      </c>
      <c r="M8" s="220">
        <v>6</v>
      </c>
      <c r="N8" s="115">
        <v>8.6</v>
      </c>
      <c r="O8" s="221">
        <f t="shared" si="2"/>
        <v>14.6</v>
      </c>
      <c r="P8" s="222">
        <v>7.5</v>
      </c>
      <c r="Q8" s="117">
        <v>8.25</v>
      </c>
      <c r="R8" s="223">
        <f t="shared" si="3"/>
        <v>15.75</v>
      </c>
      <c r="S8" s="224">
        <v>9.35</v>
      </c>
      <c r="T8" s="225">
        <f t="shared" si="4"/>
        <v>69.85</v>
      </c>
      <c r="U8" s="226" t="str">
        <f t="shared" si="5"/>
        <v>BLEU</v>
      </c>
      <c r="V8" s="227">
        <v>7</v>
      </c>
    </row>
    <row r="9" spans="1:22" s="1" customFormat="1" ht="20.25" customHeight="1">
      <c r="A9" s="198"/>
      <c r="B9" s="122" t="s">
        <v>136</v>
      </c>
      <c r="C9" s="142" t="s">
        <v>24</v>
      </c>
      <c r="D9" s="128" t="s">
        <v>137</v>
      </c>
      <c r="E9" s="128" t="s">
        <v>138</v>
      </c>
      <c r="F9" s="215">
        <v>2014</v>
      </c>
      <c r="G9" s="216">
        <v>6</v>
      </c>
      <c r="H9" s="107">
        <v>9.05</v>
      </c>
      <c r="I9" s="217">
        <f t="shared" si="0"/>
        <v>15.05</v>
      </c>
      <c r="J9" s="218">
        <v>6</v>
      </c>
      <c r="K9" s="109">
        <v>7.3</v>
      </c>
      <c r="L9" s="219">
        <f t="shared" si="1"/>
        <v>13.3</v>
      </c>
      <c r="M9" s="220">
        <v>6</v>
      </c>
      <c r="N9" s="115">
        <v>8.85</v>
      </c>
      <c r="O9" s="221">
        <f t="shared" si="2"/>
        <v>14.85</v>
      </c>
      <c r="P9" s="222">
        <v>7.5</v>
      </c>
      <c r="Q9" s="117">
        <v>8.65</v>
      </c>
      <c r="R9" s="223">
        <f t="shared" si="3"/>
        <v>16.15</v>
      </c>
      <c r="S9" s="224">
        <v>9.55</v>
      </c>
      <c r="T9" s="225">
        <f t="shared" si="4"/>
        <v>68.9</v>
      </c>
      <c r="U9" s="226" t="str">
        <f t="shared" si="5"/>
        <v>BLEU</v>
      </c>
      <c r="V9" s="227">
        <v>8</v>
      </c>
    </row>
    <row r="10" spans="1:22" s="1" customFormat="1" ht="20.25" customHeight="1">
      <c r="A10" s="198"/>
      <c r="B10" s="122" t="s">
        <v>146</v>
      </c>
      <c r="C10" s="142" t="s">
        <v>24</v>
      </c>
      <c r="D10" s="128" t="s">
        <v>147</v>
      </c>
      <c r="E10" s="128" t="s">
        <v>148</v>
      </c>
      <c r="F10" s="215">
        <v>2014</v>
      </c>
      <c r="G10" s="216">
        <v>6</v>
      </c>
      <c r="H10" s="107">
        <v>9.6</v>
      </c>
      <c r="I10" s="217">
        <f t="shared" si="0"/>
        <v>15.6</v>
      </c>
      <c r="J10" s="218">
        <v>6</v>
      </c>
      <c r="K10" s="109">
        <v>8.1</v>
      </c>
      <c r="L10" s="219">
        <f t="shared" si="1"/>
        <v>14.1</v>
      </c>
      <c r="M10" s="220">
        <v>6</v>
      </c>
      <c r="N10" s="115">
        <v>8.5</v>
      </c>
      <c r="O10" s="221">
        <f t="shared" si="2"/>
        <v>14.5</v>
      </c>
      <c r="P10" s="222">
        <v>8</v>
      </c>
      <c r="Q10" s="117">
        <v>7.7</v>
      </c>
      <c r="R10" s="223">
        <f t="shared" si="3"/>
        <v>15.7</v>
      </c>
      <c r="S10" s="224">
        <v>8.4</v>
      </c>
      <c r="T10" s="225">
        <f t="shared" si="4"/>
        <v>68.3</v>
      </c>
      <c r="U10" s="226" t="str">
        <f t="shared" si="5"/>
        <v>BLEU</v>
      </c>
      <c r="V10" s="227">
        <v>9</v>
      </c>
    </row>
    <row r="11" spans="1:22" s="1" customFormat="1" ht="20.25" customHeight="1">
      <c r="A11" s="198"/>
      <c r="B11" s="122" t="s">
        <v>133</v>
      </c>
      <c r="C11" s="142" t="s">
        <v>24</v>
      </c>
      <c r="D11" s="128" t="s">
        <v>134</v>
      </c>
      <c r="E11" s="128" t="s">
        <v>135</v>
      </c>
      <c r="F11" s="215">
        <v>2014</v>
      </c>
      <c r="G11" s="216">
        <v>6</v>
      </c>
      <c r="H11" s="107">
        <v>9.25</v>
      </c>
      <c r="I11" s="217">
        <f t="shared" si="0"/>
        <v>15.25</v>
      </c>
      <c r="J11" s="218">
        <v>5</v>
      </c>
      <c r="K11" s="109">
        <v>7.65</v>
      </c>
      <c r="L11" s="219">
        <f t="shared" si="1"/>
        <v>12.65</v>
      </c>
      <c r="M11" s="220">
        <v>6</v>
      </c>
      <c r="N11" s="115">
        <v>8.7</v>
      </c>
      <c r="O11" s="221">
        <f t="shared" si="2"/>
        <v>14.7</v>
      </c>
      <c r="P11" s="222">
        <v>7.5</v>
      </c>
      <c r="Q11" s="117">
        <v>8.25</v>
      </c>
      <c r="R11" s="223">
        <f t="shared" si="3"/>
        <v>15.75</v>
      </c>
      <c r="S11" s="224">
        <v>8.9</v>
      </c>
      <c r="T11" s="225">
        <f t="shared" si="4"/>
        <v>67.25</v>
      </c>
      <c r="U11" s="226" t="str">
        <f t="shared" si="5"/>
        <v>BLEU</v>
      </c>
      <c r="V11" s="227">
        <v>10</v>
      </c>
    </row>
    <row r="12" spans="1:22" s="1" customFormat="1" ht="20.25" customHeight="1">
      <c r="A12" s="198"/>
      <c r="B12" s="122" t="s">
        <v>155</v>
      </c>
      <c r="C12" s="143" t="s">
        <v>71</v>
      </c>
      <c r="D12" s="126" t="s">
        <v>156</v>
      </c>
      <c r="E12" s="122" t="s">
        <v>50</v>
      </c>
      <c r="F12" s="126">
        <v>2014</v>
      </c>
      <c r="G12" s="216">
        <v>5</v>
      </c>
      <c r="H12" s="107">
        <v>9.8</v>
      </c>
      <c r="I12" s="217">
        <f t="shared" si="0"/>
        <v>14.8</v>
      </c>
      <c r="J12" s="218">
        <v>5</v>
      </c>
      <c r="K12" s="109">
        <v>8.8</v>
      </c>
      <c r="L12" s="219">
        <f t="shared" si="1"/>
        <v>13.8</v>
      </c>
      <c r="M12" s="220">
        <v>5</v>
      </c>
      <c r="N12" s="115">
        <v>9.6</v>
      </c>
      <c r="O12" s="221">
        <f t="shared" si="2"/>
        <v>14.6</v>
      </c>
      <c r="P12" s="222">
        <v>5</v>
      </c>
      <c r="Q12" s="117">
        <v>9.15</v>
      </c>
      <c r="R12" s="223">
        <f t="shared" si="3"/>
        <v>14.15</v>
      </c>
      <c r="S12" s="224">
        <v>8.75</v>
      </c>
      <c r="T12" s="225">
        <f t="shared" si="4"/>
        <v>66.1</v>
      </c>
      <c r="U12" s="226" t="str">
        <f t="shared" si="5"/>
        <v>BLEU</v>
      </c>
      <c r="V12" s="227">
        <v>11</v>
      </c>
    </row>
    <row r="13" spans="1:22" s="1" customFormat="1" ht="20.25" customHeight="1">
      <c r="A13" s="198"/>
      <c r="B13" s="122" t="s">
        <v>200</v>
      </c>
      <c r="C13" s="148" t="s">
        <v>118</v>
      </c>
      <c r="D13" s="126" t="s">
        <v>201</v>
      </c>
      <c r="E13" s="122" t="s">
        <v>202</v>
      </c>
      <c r="F13" s="126">
        <v>2014</v>
      </c>
      <c r="G13" s="216">
        <v>5</v>
      </c>
      <c r="H13" s="107">
        <v>9.7</v>
      </c>
      <c r="I13" s="217">
        <f t="shared" si="0"/>
        <v>14.7</v>
      </c>
      <c r="J13" s="218">
        <v>5</v>
      </c>
      <c r="K13" s="109">
        <v>9.1</v>
      </c>
      <c r="L13" s="219">
        <f t="shared" si="1"/>
        <v>14.1</v>
      </c>
      <c r="M13" s="220">
        <v>6</v>
      </c>
      <c r="N13" s="115">
        <v>8</v>
      </c>
      <c r="O13" s="221">
        <f t="shared" si="2"/>
        <v>14</v>
      </c>
      <c r="P13" s="222">
        <v>5.5</v>
      </c>
      <c r="Q13" s="117">
        <v>8.5</v>
      </c>
      <c r="R13" s="223">
        <f t="shared" si="3"/>
        <v>14</v>
      </c>
      <c r="S13" s="224">
        <v>8.8</v>
      </c>
      <c r="T13" s="225">
        <f t="shared" si="4"/>
        <v>65.6</v>
      </c>
      <c r="U13" s="226" t="str">
        <f t="shared" si="5"/>
        <v>BLEU</v>
      </c>
      <c r="V13" s="227">
        <v>12</v>
      </c>
    </row>
    <row r="14" spans="1:22" s="1" customFormat="1" ht="20.25" customHeight="1">
      <c r="A14" s="198"/>
      <c r="B14" s="122" t="s">
        <v>197</v>
      </c>
      <c r="C14" s="148" t="s">
        <v>114</v>
      </c>
      <c r="D14" s="126" t="s">
        <v>198</v>
      </c>
      <c r="E14" s="122" t="s">
        <v>199</v>
      </c>
      <c r="F14" s="126">
        <v>2014</v>
      </c>
      <c r="G14" s="216">
        <v>5</v>
      </c>
      <c r="H14" s="107">
        <v>9.6</v>
      </c>
      <c r="I14" s="217">
        <f t="shared" si="0"/>
        <v>14.6</v>
      </c>
      <c r="J14" s="218">
        <v>5</v>
      </c>
      <c r="K14" s="109">
        <v>9.3</v>
      </c>
      <c r="L14" s="219">
        <f t="shared" si="1"/>
        <v>14.3</v>
      </c>
      <c r="M14" s="220">
        <v>6</v>
      </c>
      <c r="N14" s="115">
        <v>8.3</v>
      </c>
      <c r="O14" s="221">
        <f t="shared" si="2"/>
        <v>14.3</v>
      </c>
      <c r="P14" s="222">
        <v>5.5</v>
      </c>
      <c r="Q14" s="117">
        <v>8</v>
      </c>
      <c r="R14" s="223">
        <f t="shared" si="3"/>
        <v>13.5</v>
      </c>
      <c r="S14" s="224">
        <v>8.75</v>
      </c>
      <c r="T14" s="225">
        <f t="shared" si="4"/>
        <v>65.45</v>
      </c>
      <c r="U14" s="226" t="str">
        <f t="shared" si="5"/>
        <v>BLEU</v>
      </c>
      <c r="V14" s="227">
        <v>13</v>
      </c>
    </row>
    <row r="15" spans="1:22" s="1" customFormat="1" ht="20.25" customHeight="1">
      <c r="A15" s="198"/>
      <c r="B15" s="122" t="s">
        <v>203</v>
      </c>
      <c r="C15" s="148" t="s">
        <v>114</v>
      </c>
      <c r="D15" s="126" t="s">
        <v>204</v>
      </c>
      <c r="E15" s="122" t="s">
        <v>205</v>
      </c>
      <c r="F15" s="126">
        <v>2014</v>
      </c>
      <c r="G15" s="216">
        <v>5</v>
      </c>
      <c r="H15" s="107">
        <v>9.6</v>
      </c>
      <c r="I15" s="217">
        <f t="shared" si="0"/>
        <v>14.6</v>
      </c>
      <c r="J15" s="218">
        <v>6</v>
      </c>
      <c r="K15" s="109">
        <v>8.4</v>
      </c>
      <c r="L15" s="219">
        <f t="shared" si="1"/>
        <v>14.4</v>
      </c>
      <c r="M15" s="220">
        <v>6</v>
      </c>
      <c r="N15" s="115">
        <v>7.3</v>
      </c>
      <c r="O15" s="221">
        <f t="shared" si="2"/>
        <v>13.3</v>
      </c>
      <c r="P15" s="222">
        <v>5.5</v>
      </c>
      <c r="Q15" s="117">
        <v>8.1</v>
      </c>
      <c r="R15" s="223">
        <f t="shared" si="3"/>
        <v>13.6</v>
      </c>
      <c r="S15" s="224">
        <v>8.95</v>
      </c>
      <c r="T15" s="225">
        <f t="shared" si="4"/>
        <v>64.85000000000001</v>
      </c>
      <c r="U15" s="226" t="str">
        <f t="shared" si="5"/>
        <v>BLEU</v>
      </c>
      <c r="V15" s="227">
        <v>14</v>
      </c>
    </row>
    <row r="16" spans="1:22" s="1" customFormat="1" ht="20.25" customHeight="1">
      <c r="A16" s="198"/>
      <c r="B16" s="122" t="s">
        <v>206</v>
      </c>
      <c r="C16" s="148" t="s">
        <v>114</v>
      </c>
      <c r="D16" s="126" t="s">
        <v>207</v>
      </c>
      <c r="E16" s="122" t="s">
        <v>208</v>
      </c>
      <c r="F16" s="126">
        <v>2014</v>
      </c>
      <c r="G16" s="216">
        <v>5</v>
      </c>
      <c r="H16" s="107">
        <v>9.6</v>
      </c>
      <c r="I16" s="217">
        <f t="shared" si="0"/>
        <v>14.6</v>
      </c>
      <c r="J16" s="218">
        <v>5</v>
      </c>
      <c r="K16" s="109">
        <v>9.4</v>
      </c>
      <c r="L16" s="219">
        <f t="shared" si="1"/>
        <v>14.4</v>
      </c>
      <c r="M16" s="220">
        <v>5</v>
      </c>
      <c r="N16" s="115">
        <v>9</v>
      </c>
      <c r="O16" s="221">
        <f t="shared" si="2"/>
        <v>14</v>
      </c>
      <c r="P16" s="222">
        <v>5.5</v>
      </c>
      <c r="Q16" s="117">
        <v>7.85</v>
      </c>
      <c r="R16" s="223">
        <f t="shared" si="3"/>
        <v>13.35</v>
      </c>
      <c r="S16" s="224">
        <v>8.4</v>
      </c>
      <c r="T16" s="225">
        <f t="shared" si="4"/>
        <v>64.75</v>
      </c>
      <c r="U16" s="226" t="str">
        <f t="shared" si="5"/>
        <v>BLEU</v>
      </c>
      <c r="V16" s="227">
        <v>15</v>
      </c>
    </row>
    <row r="17" spans="1:22" s="1" customFormat="1" ht="20.25" customHeight="1">
      <c r="A17" s="198"/>
      <c r="B17" s="122" t="s">
        <v>209</v>
      </c>
      <c r="C17" s="148" t="s">
        <v>118</v>
      </c>
      <c r="D17" s="126" t="s">
        <v>210</v>
      </c>
      <c r="E17" s="122" t="s">
        <v>211</v>
      </c>
      <c r="F17" s="126">
        <v>2014</v>
      </c>
      <c r="G17" s="216">
        <v>4</v>
      </c>
      <c r="H17" s="107">
        <v>9.8</v>
      </c>
      <c r="I17" s="217">
        <f t="shared" si="0"/>
        <v>13.8</v>
      </c>
      <c r="J17" s="218">
        <v>5</v>
      </c>
      <c r="K17" s="109">
        <v>9.4</v>
      </c>
      <c r="L17" s="219">
        <f t="shared" si="1"/>
        <v>14.4</v>
      </c>
      <c r="M17" s="220">
        <v>5</v>
      </c>
      <c r="N17" s="115">
        <v>9.35</v>
      </c>
      <c r="O17" s="221">
        <f t="shared" si="2"/>
        <v>14.35</v>
      </c>
      <c r="P17" s="222">
        <v>4</v>
      </c>
      <c r="Q17" s="117">
        <v>9.7</v>
      </c>
      <c r="R17" s="223">
        <f t="shared" si="3"/>
        <v>13.7</v>
      </c>
      <c r="S17" s="224">
        <v>7.8</v>
      </c>
      <c r="T17" s="225">
        <f t="shared" si="4"/>
        <v>64.05</v>
      </c>
      <c r="U17" s="226" t="str">
        <f t="shared" si="5"/>
        <v>BLEU</v>
      </c>
      <c r="V17" s="227">
        <v>16</v>
      </c>
    </row>
    <row r="18" spans="1:22" s="1" customFormat="1" ht="20.25" customHeight="1">
      <c r="A18" s="198"/>
      <c r="B18" s="122" t="s">
        <v>175</v>
      </c>
      <c r="C18" s="144" t="s">
        <v>20</v>
      </c>
      <c r="D18" s="126" t="s">
        <v>176</v>
      </c>
      <c r="E18" s="122" t="s">
        <v>49</v>
      </c>
      <c r="F18" s="126">
        <v>2014</v>
      </c>
      <c r="G18" s="216">
        <v>5</v>
      </c>
      <c r="H18" s="107">
        <v>9.65</v>
      </c>
      <c r="I18" s="217">
        <f t="shared" si="0"/>
        <v>14.65</v>
      </c>
      <c r="J18" s="218">
        <v>5</v>
      </c>
      <c r="K18" s="109">
        <v>8.8</v>
      </c>
      <c r="L18" s="219">
        <f t="shared" si="1"/>
        <v>13.8</v>
      </c>
      <c r="M18" s="220">
        <v>5</v>
      </c>
      <c r="N18" s="115">
        <v>9</v>
      </c>
      <c r="O18" s="221">
        <f t="shared" si="2"/>
        <v>14</v>
      </c>
      <c r="P18" s="222">
        <v>5</v>
      </c>
      <c r="Q18" s="117">
        <v>8.5</v>
      </c>
      <c r="R18" s="223">
        <f t="shared" si="3"/>
        <v>13.5</v>
      </c>
      <c r="S18" s="224">
        <v>7.8</v>
      </c>
      <c r="T18" s="225">
        <f t="shared" si="4"/>
        <v>63.75</v>
      </c>
      <c r="U18" s="226" t="str">
        <f t="shared" si="5"/>
        <v>BLEU</v>
      </c>
      <c r="V18" s="227">
        <v>17</v>
      </c>
    </row>
    <row r="19" spans="1:22" s="1" customFormat="1" ht="20.25" customHeight="1">
      <c r="A19" s="198"/>
      <c r="B19" s="122" t="s">
        <v>173</v>
      </c>
      <c r="C19" s="144" t="s">
        <v>20</v>
      </c>
      <c r="D19" s="126" t="s">
        <v>174</v>
      </c>
      <c r="E19" s="122" t="s">
        <v>28</v>
      </c>
      <c r="F19" s="126">
        <v>2014</v>
      </c>
      <c r="G19" s="216">
        <v>5</v>
      </c>
      <c r="H19" s="107">
        <v>9.3</v>
      </c>
      <c r="I19" s="217">
        <f t="shared" si="0"/>
        <v>14.3</v>
      </c>
      <c r="J19" s="218">
        <v>5</v>
      </c>
      <c r="K19" s="109">
        <v>8.55</v>
      </c>
      <c r="L19" s="219">
        <f t="shared" si="1"/>
        <v>13.55</v>
      </c>
      <c r="M19" s="220">
        <v>5</v>
      </c>
      <c r="N19" s="115">
        <v>9.2</v>
      </c>
      <c r="O19" s="221">
        <f t="shared" si="2"/>
        <v>14.2</v>
      </c>
      <c r="P19" s="222">
        <v>5</v>
      </c>
      <c r="Q19" s="117">
        <v>8.85</v>
      </c>
      <c r="R19" s="223">
        <f t="shared" si="3"/>
        <v>13.85</v>
      </c>
      <c r="S19" s="224">
        <v>7.7</v>
      </c>
      <c r="T19" s="225">
        <f t="shared" si="4"/>
        <v>63.60000000000001</v>
      </c>
      <c r="U19" s="226" t="str">
        <f t="shared" si="5"/>
        <v>BLEU</v>
      </c>
      <c r="V19" s="227">
        <v>18</v>
      </c>
    </row>
    <row r="20" spans="1:24" s="1" customFormat="1" ht="20.25" customHeight="1">
      <c r="A20" s="198"/>
      <c r="B20" s="122" t="s">
        <v>152</v>
      </c>
      <c r="C20" s="143" t="s">
        <v>71</v>
      </c>
      <c r="D20" s="126" t="s">
        <v>153</v>
      </c>
      <c r="E20" s="122" t="s">
        <v>154</v>
      </c>
      <c r="F20" s="126">
        <v>2014</v>
      </c>
      <c r="G20" s="216">
        <v>6</v>
      </c>
      <c r="H20" s="107">
        <v>9.55</v>
      </c>
      <c r="I20" s="217">
        <f t="shared" si="0"/>
        <v>15.55</v>
      </c>
      <c r="J20" s="218">
        <v>5</v>
      </c>
      <c r="K20" s="109">
        <v>7.7</v>
      </c>
      <c r="L20" s="219">
        <f t="shared" si="1"/>
        <v>12.7</v>
      </c>
      <c r="M20" s="220">
        <v>4</v>
      </c>
      <c r="N20" s="115">
        <v>9.35</v>
      </c>
      <c r="O20" s="221">
        <f t="shared" si="2"/>
        <v>13.35</v>
      </c>
      <c r="P20" s="222">
        <v>5.5</v>
      </c>
      <c r="Q20" s="117">
        <v>8</v>
      </c>
      <c r="R20" s="223">
        <f t="shared" si="3"/>
        <v>13.5</v>
      </c>
      <c r="S20" s="224">
        <v>8.25</v>
      </c>
      <c r="T20" s="225">
        <f t="shared" si="4"/>
        <v>63.35</v>
      </c>
      <c r="U20" s="226" t="str">
        <f t="shared" si="5"/>
        <v>BLEU</v>
      </c>
      <c r="V20" s="227">
        <v>19</v>
      </c>
      <c r="X20" s="17"/>
    </row>
    <row r="21" spans="1:22" s="1" customFormat="1" ht="20.25" customHeight="1">
      <c r="A21" s="198"/>
      <c r="B21" s="122" t="s">
        <v>182</v>
      </c>
      <c r="C21" s="144" t="s">
        <v>20</v>
      </c>
      <c r="D21" s="126" t="s">
        <v>183</v>
      </c>
      <c r="E21" s="122" t="s">
        <v>184</v>
      </c>
      <c r="F21" s="126">
        <v>2014</v>
      </c>
      <c r="G21" s="216">
        <v>6</v>
      </c>
      <c r="H21" s="107">
        <v>9.3</v>
      </c>
      <c r="I21" s="217">
        <f t="shared" si="0"/>
        <v>15.3</v>
      </c>
      <c r="J21" s="218">
        <v>6</v>
      </c>
      <c r="K21" s="109">
        <v>7.35</v>
      </c>
      <c r="L21" s="219">
        <f t="shared" si="1"/>
        <v>13.35</v>
      </c>
      <c r="M21" s="220">
        <v>6</v>
      </c>
      <c r="N21" s="115">
        <v>7.3</v>
      </c>
      <c r="O21" s="221">
        <f t="shared" si="2"/>
        <v>13.3</v>
      </c>
      <c r="P21" s="222">
        <v>5.5</v>
      </c>
      <c r="Q21" s="117">
        <v>8.55</v>
      </c>
      <c r="R21" s="223">
        <f t="shared" si="3"/>
        <v>14.05</v>
      </c>
      <c r="S21" s="224">
        <v>7.05</v>
      </c>
      <c r="T21" s="225">
        <f t="shared" si="4"/>
        <v>63.05</v>
      </c>
      <c r="U21" s="226" t="str">
        <f t="shared" si="5"/>
        <v>BLEU</v>
      </c>
      <c r="V21" s="227">
        <v>20</v>
      </c>
    </row>
    <row r="22" spans="1:22" s="1" customFormat="1" ht="20.25" customHeight="1">
      <c r="A22" s="198"/>
      <c r="B22" s="122" t="s">
        <v>188</v>
      </c>
      <c r="C22" s="146" t="s">
        <v>12</v>
      </c>
      <c r="D22" s="126" t="s">
        <v>189</v>
      </c>
      <c r="E22" s="122" t="s">
        <v>190</v>
      </c>
      <c r="F22" s="126">
        <v>2014</v>
      </c>
      <c r="G22" s="216">
        <v>6</v>
      </c>
      <c r="H22" s="107">
        <v>9.35</v>
      </c>
      <c r="I22" s="217">
        <f t="shared" si="0"/>
        <v>15.35</v>
      </c>
      <c r="J22" s="218">
        <v>5</v>
      </c>
      <c r="K22" s="109">
        <v>8.45</v>
      </c>
      <c r="L22" s="219">
        <f t="shared" si="1"/>
        <v>13.45</v>
      </c>
      <c r="M22" s="220">
        <v>6</v>
      </c>
      <c r="N22" s="115">
        <v>6.1</v>
      </c>
      <c r="O22" s="221">
        <f t="shared" si="2"/>
        <v>12.1</v>
      </c>
      <c r="P22" s="222">
        <v>6</v>
      </c>
      <c r="Q22" s="117">
        <v>7.55</v>
      </c>
      <c r="R22" s="223">
        <f t="shared" si="3"/>
        <v>13.55</v>
      </c>
      <c r="S22" s="224">
        <v>8.35</v>
      </c>
      <c r="T22" s="225">
        <f t="shared" si="4"/>
        <v>62.8</v>
      </c>
      <c r="U22" s="226" t="str">
        <f t="shared" si="5"/>
        <v>BLEU</v>
      </c>
      <c r="V22" s="227">
        <v>21</v>
      </c>
    </row>
    <row r="23" spans="1:22" s="1" customFormat="1" ht="20.25" customHeight="1">
      <c r="A23" s="198"/>
      <c r="B23" s="122" t="s">
        <v>159</v>
      </c>
      <c r="C23" s="143" t="s">
        <v>71</v>
      </c>
      <c r="D23" s="126" t="s">
        <v>160</v>
      </c>
      <c r="E23" s="122" t="s">
        <v>31</v>
      </c>
      <c r="F23" s="126">
        <v>2014</v>
      </c>
      <c r="G23" s="216">
        <v>4</v>
      </c>
      <c r="H23" s="107">
        <v>9.8</v>
      </c>
      <c r="I23" s="217">
        <f t="shared" si="0"/>
        <v>13.8</v>
      </c>
      <c r="J23" s="218">
        <v>4</v>
      </c>
      <c r="K23" s="109">
        <v>8.7</v>
      </c>
      <c r="L23" s="219">
        <f t="shared" si="1"/>
        <v>12.7</v>
      </c>
      <c r="M23" s="220">
        <v>4</v>
      </c>
      <c r="N23" s="115">
        <v>9.15</v>
      </c>
      <c r="O23" s="221">
        <f t="shared" si="2"/>
        <v>13.15</v>
      </c>
      <c r="P23" s="222">
        <v>4</v>
      </c>
      <c r="Q23" s="117">
        <v>9</v>
      </c>
      <c r="R23" s="223">
        <f t="shared" si="3"/>
        <v>13</v>
      </c>
      <c r="S23" s="224">
        <v>8.25</v>
      </c>
      <c r="T23" s="225">
        <f t="shared" si="4"/>
        <v>60.9</v>
      </c>
      <c r="U23" s="226" t="str">
        <f t="shared" si="5"/>
        <v>VERT</v>
      </c>
      <c r="V23" s="227">
        <v>22</v>
      </c>
    </row>
    <row r="24" spans="1:22" s="1" customFormat="1" ht="20.25" customHeight="1">
      <c r="A24" s="198"/>
      <c r="B24" s="122" t="s">
        <v>149</v>
      </c>
      <c r="C24" s="143" t="s">
        <v>71</v>
      </c>
      <c r="D24" s="126" t="s">
        <v>150</v>
      </c>
      <c r="E24" s="122" t="s">
        <v>151</v>
      </c>
      <c r="F24" s="126">
        <v>2014</v>
      </c>
      <c r="G24" s="216">
        <v>4</v>
      </c>
      <c r="H24" s="107">
        <v>9.7</v>
      </c>
      <c r="I24" s="217">
        <f t="shared" si="0"/>
        <v>13.7</v>
      </c>
      <c r="J24" s="218">
        <v>4</v>
      </c>
      <c r="K24" s="109">
        <v>9</v>
      </c>
      <c r="L24" s="219">
        <f t="shared" si="1"/>
        <v>13</v>
      </c>
      <c r="M24" s="220">
        <v>4</v>
      </c>
      <c r="N24" s="115">
        <v>9.1</v>
      </c>
      <c r="O24" s="221">
        <f t="shared" si="2"/>
        <v>13.1</v>
      </c>
      <c r="P24" s="222">
        <v>4</v>
      </c>
      <c r="Q24" s="117">
        <v>8.75</v>
      </c>
      <c r="R24" s="223">
        <f t="shared" si="3"/>
        <v>12.75</v>
      </c>
      <c r="S24" s="224">
        <v>7.05</v>
      </c>
      <c r="T24" s="225">
        <f t="shared" si="4"/>
        <v>59.6</v>
      </c>
      <c r="U24" s="226" t="str">
        <f t="shared" si="5"/>
        <v>VERT</v>
      </c>
      <c r="V24" s="227">
        <v>23</v>
      </c>
    </row>
    <row r="25" spans="1:22" s="1" customFormat="1" ht="20.25" customHeight="1">
      <c r="A25" s="198"/>
      <c r="B25" s="122" t="s">
        <v>167</v>
      </c>
      <c r="C25" s="143" t="s">
        <v>71</v>
      </c>
      <c r="D25" s="126" t="s">
        <v>168</v>
      </c>
      <c r="E25" s="122" t="s">
        <v>169</v>
      </c>
      <c r="F25" s="126">
        <v>2014</v>
      </c>
      <c r="G25" s="216">
        <v>4</v>
      </c>
      <c r="H25" s="107">
        <v>9.5</v>
      </c>
      <c r="I25" s="217">
        <f t="shared" si="0"/>
        <v>13.5</v>
      </c>
      <c r="J25" s="218">
        <v>4</v>
      </c>
      <c r="K25" s="109">
        <v>8.2</v>
      </c>
      <c r="L25" s="219">
        <f t="shared" si="1"/>
        <v>12.2</v>
      </c>
      <c r="M25" s="220">
        <v>4</v>
      </c>
      <c r="N25" s="115">
        <v>8.85</v>
      </c>
      <c r="O25" s="221">
        <f t="shared" si="2"/>
        <v>12.85</v>
      </c>
      <c r="P25" s="222">
        <v>4</v>
      </c>
      <c r="Q25" s="117">
        <v>8.1</v>
      </c>
      <c r="R25" s="223">
        <f t="shared" si="3"/>
        <v>12.1</v>
      </c>
      <c r="S25" s="224">
        <v>8.15</v>
      </c>
      <c r="T25" s="225">
        <f t="shared" si="4"/>
        <v>58.8</v>
      </c>
      <c r="U25" s="226" t="str">
        <f t="shared" si="5"/>
        <v>VERT</v>
      </c>
      <c r="V25" s="227">
        <v>24</v>
      </c>
    </row>
    <row r="26" spans="1:22" s="1" customFormat="1" ht="20.25" customHeight="1">
      <c r="A26" s="198"/>
      <c r="B26" s="122" t="s">
        <v>164</v>
      </c>
      <c r="C26" s="143" t="s">
        <v>71</v>
      </c>
      <c r="D26" s="126" t="s">
        <v>165</v>
      </c>
      <c r="E26" s="122" t="s">
        <v>166</v>
      </c>
      <c r="F26" s="126">
        <v>2014</v>
      </c>
      <c r="G26" s="216">
        <v>4</v>
      </c>
      <c r="H26" s="107">
        <v>9.75</v>
      </c>
      <c r="I26" s="217">
        <f t="shared" si="0"/>
        <v>13.75</v>
      </c>
      <c r="J26" s="218">
        <v>4</v>
      </c>
      <c r="K26" s="109">
        <v>9.1</v>
      </c>
      <c r="L26" s="219">
        <f t="shared" si="1"/>
        <v>13.1</v>
      </c>
      <c r="M26" s="220">
        <v>4</v>
      </c>
      <c r="N26" s="115">
        <v>8.95</v>
      </c>
      <c r="O26" s="221">
        <f t="shared" si="2"/>
        <v>12.95</v>
      </c>
      <c r="P26" s="222">
        <v>4</v>
      </c>
      <c r="Q26" s="117">
        <v>8.8</v>
      </c>
      <c r="R26" s="223">
        <f t="shared" si="3"/>
        <v>12.8</v>
      </c>
      <c r="S26" s="224">
        <v>6</v>
      </c>
      <c r="T26" s="225">
        <f t="shared" si="4"/>
        <v>58.599999999999994</v>
      </c>
      <c r="U26" s="226" t="str">
        <f t="shared" si="5"/>
        <v>VERT</v>
      </c>
      <c r="V26" s="227">
        <v>25</v>
      </c>
    </row>
    <row r="27" spans="1:22" s="1" customFormat="1" ht="20.25" customHeight="1">
      <c r="A27" s="198"/>
      <c r="B27" s="122" t="s">
        <v>170</v>
      </c>
      <c r="C27" s="144" t="s">
        <v>20</v>
      </c>
      <c r="D27" s="126" t="s">
        <v>171</v>
      </c>
      <c r="E27" s="122" t="s">
        <v>172</v>
      </c>
      <c r="F27" s="126">
        <v>2014</v>
      </c>
      <c r="G27" s="216">
        <v>5</v>
      </c>
      <c r="H27" s="107">
        <v>8.8</v>
      </c>
      <c r="I27" s="217">
        <f t="shared" si="0"/>
        <v>13.8</v>
      </c>
      <c r="J27" s="218">
        <v>5</v>
      </c>
      <c r="K27" s="109">
        <v>7.4</v>
      </c>
      <c r="L27" s="219">
        <f t="shared" si="1"/>
        <v>12.4</v>
      </c>
      <c r="M27" s="220">
        <v>5.5</v>
      </c>
      <c r="N27" s="115">
        <v>7.9</v>
      </c>
      <c r="O27" s="221">
        <f t="shared" si="2"/>
        <v>13.4</v>
      </c>
      <c r="P27" s="222">
        <v>5.5</v>
      </c>
      <c r="Q27" s="117">
        <v>6.7</v>
      </c>
      <c r="R27" s="223">
        <f t="shared" si="3"/>
        <v>12.2</v>
      </c>
      <c r="S27" s="224">
        <v>6.7</v>
      </c>
      <c r="T27" s="225">
        <f t="shared" si="4"/>
        <v>58.5</v>
      </c>
      <c r="U27" s="226" t="str">
        <f t="shared" si="5"/>
        <v>VERT</v>
      </c>
      <c r="V27" s="227">
        <v>26</v>
      </c>
    </row>
    <row r="28" spans="1:22" s="1" customFormat="1" ht="20.25" customHeight="1">
      <c r="A28" s="198"/>
      <c r="B28" s="122" t="s">
        <v>194</v>
      </c>
      <c r="C28" s="146" t="s">
        <v>12</v>
      </c>
      <c r="D28" s="126" t="s">
        <v>195</v>
      </c>
      <c r="E28" s="122" t="s">
        <v>196</v>
      </c>
      <c r="F28" s="126">
        <v>2014</v>
      </c>
      <c r="G28" s="216">
        <v>4</v>
      </c>
      <c r="H28" s="107">
        <v>9.4</v>
      </c>
      <c r="I28" s="217">
        <f t="shared" si="0"/>
        <v>13.4</v>
      </c>
      <c r="J28" s="218">
        <v>5</v>
      </c>
      <c r="K28" s="109">
        <v>8.65</v>
      </c>
      <c r="L28" s="219">
        <f t="shared" si="1"/>
        <v>13.65</v>
      </c>
      <c r="M28" s="220">
        <v>5</v>
      </c>
      <c r="N28" s="115">
        <v>6.15</v>
      </c>
      <c r="O28" s="221">
        <f t="shared" si="2"/>
        <v>11.15</v>
      </c>
      <c r="P28" s="222">
        <v>4</v>
      </c>
      <c r="Q28" s="117">
        <v>9.15</v>
      </c>
      <c r="R28" s="223">
        <f t="shared" si="3"/>
        <v>13.15</v>
      </c>
      <c r="S28" s="224">
        <v>6.6</v>
      </c>
      <c r="T28" s="225">
        <f t="shared" si="4"/>
        <v>57.95</v>
      </c>
      <c r="U28" s="226" t="str">
        <f t="shared" si="5"/>
        <v>VERT</v>
      </c>
      <c r="V28" s="227">
        <v>27</v>
      </c>
    </row>
    <row r="29" spans="1:22" s="1" customFormat="1" ht="20.25" customHeight="1">
      <c r="A29" s="198"/>
      <c r="B29" s="122" t="s">
        <v>139</v>
      </c>
      <c r="C29" s="142" t="s">
        <v>24</v>
      </c>
      <c r="D29" s="128" t="s">
        <v>140</v>
      </c>
      <c r="E29" s="128" t="s">
        <v>26</v>
      </c>
      <c r="F29" s="215">
        <v>2014</v>
      </c>
      <c r="G29" s="216">
        <v>0</v>
      </c>
      <c r="H29" s="107">
        <v>0</v>
      </c>
      <c r="I29" s="217">
        <f t="shared" si="0"/>
        <v>0</v>
      </c>
      <c r="J29" s="218">
        <v>0</v>
      </c>
      <c r="K29" s="109">
        <v>0</v>
      </c>
      <c r="L29" s="219">
        <f t="shared" si="1"/>
        <v>0</v>
      </c>
      <c r="M29" s="220">
        <v>0</v>
      </c>
      <c r="N29" s="115">
        <v>0</v>
      </c>
      <c r="O29" s="221">
        <f t="shared" si="2"/>
        <v>0</v>
      </c>
      <c r="P29" s="222">
        <v>0</v>
      </c>
      <c r="Q29" s="117">
        <v>0</v>
      </c>
      <c r="R29" s="223">
        <f t="shared" si="3"/>
        <v>0</v>
      </c>
      <c r="S29" s="224">
        <v>0</v>
      </c>
      <c r="T29" s="225">
        <f t="shared" si="4"/>
        <v>0</v>
      </c>
      <c r="U29" s="226" t="str">
        <f t="shared" si="5"/>
        <v>Absent</v>
      </c>
      <c r="V29" s="227">
        <v>28</v>
      </c>
    </row>
    <row r="30" spans="1:22" s="1" customFormat="1" ht="20.25" customHeight="1">
      <c r="A30" s="198"/>
      <c r="B30" s="122" t="s">
        <v>141</v>
      </c>
      <c r="C30" s="142" t="s">
        <v>24</v>
      </c>
      <c r="D30" s="128" t="s">
        <v>142</v>
      </c>
      <c r="E30" s="128" t="s">
        <v>16</v>
      </c>
      <c r="F30" s="215">
        <v>2014</v>
      </c>
      <c r="G30" s="216">
        <v>0</v>
      </c>
      <c r="H30" s="107">
        <v>0</v>
      </c>
      <c r="I30" s="217">
        <f t="shared" si="0"/>
        <v>0</v>
      </c>
      <c r="J30" s="218">
        <v>0</v>
      </c>
      <c r="K30" s="109">
        <v>0</v>
      </c>
      <c r="L30" s="219">
        <f t="shared" si="1"/>
        <v>0</v>
      </c>
      <c r="M30" s="220">
        <v>0</v>
      </c>
      <c r="N30" s="115">
        <v>0</v>
      </c>
      <c r="O30" s="221">
        <f t="shared" si="2"/>
        <v>0</v>
      </c>
      <c r="P30" s="222">
        <v>0</v>
      </c>
      <c r="Q30" s="117">
        <v>0</v>
      </c>
      <c r="R30" s="223">
        <f t="shared" si="3"/>
        <v>0</v>
      </c>
      <c r="S30" s="224">
        <v>0</v>
      </c>
      <c r="T30" s="225">
        <f t="shared" si="4"/>
        <v>0</v>
      </c>
      <c r="U30" s="226" t="str">
        <f t="shared" si="5"/>
        <v>Absent</v>
      </c>
      <c r="V30" s="227">
        <v>29</v>
      </c>
    </row>
    <row r="31" spans="1:22" s="1" customFormat="1" ht="20.25" customHeight="1">
      <c r="A31" s="198"/>
      <c r="B31" s="122" t="s">
        <v>161</v>
      </c>
      <c r="C31" s="143" t="s">
        <v>71</v>
      </c>
      <c r="D31" s="126" t="s">
        <v>162</v>
      </c>
      <c r="E31" s="122" t="s">
        <v>163</v>
      </c>
      <c r="F31" s="126">
        <v>2014</v>
      </c>
      <c r="G31" s="216">
        <v>0</v>
      </c>
      <c r="H31" s="107">
        <v>0</v>
      </c>
      <c r="I31" s="217">
        <f t="shared" si="0"/>
        <v>0</v>
      </c>
      <c r="J31" s="218">
        <v>0</v>
      </c>
      <c r="K31" s="109">
        <v>0</v>
      </c>
      <c r="L31" s="219">
        <f t="shared" si="1"/>
        <v>0</v>
      </c>
      <c r="M31" s="220">
        <v>0</v>
      </c>
      <c r="N31" s="115">
        <v>0</v>
      </c>
      <c r="O31" s="221">
        <f t="shared" si="2"/>
        <v>0</v>
      </c>
      <c r="P31" s="222">
        <v>0</v>
      </c>
      <c r="Q31" s="117">
        <v>0</v>
      </c>
      <c r="R31" s="223">
        <f t="shared" si="3"/>
        <v>0</v>
      </c>
      <c r="S31" s="224">
        <v>0</v>
      </c>
      <c r="T31" s="225">
        <f t="shared" si="4"/>
        <v>0</v>
      </c>
      <c r="U31" s="226" t="str">
        <f t="shared" si="5"/>
        <v>Absent</v>
      </c>
      <c r="V31" s="227">
        <v>30</v>
      </c>
    </row>
    <row r="32" spans="1:22" s="1" customFormat="1" ht="20.25" customHeight="1">
      <c r="A32" s="198"/>
      <c r="B32" s="122" t="s">
        <v>179</v>
      </c>
      <c r="C32" s="144" t="s">
        <v>20</v>
      </c>
      <c r="D32" s="126" t="s">
        <v>180</v>
      </c>
      <c r="E32" s="122" t="s">
        <v>181</v>
      </c>
      <c r="F32" s="126">
        <v>2014</v>
      </c>
      <c r="G32" s="216">
        <v>0</v>
      </c>
      <c r="H32" s="107">
        <v>0</v>
      </c>
      <c r="I32" s="217">
        <f t="shared" si="0"/>
        <v>0</v>
      </c>
      <c r="J32" s="218">
        <v>0</v>
      </c>
      <c r="K32" s="109">
        <v>0</v>
      </c>
      <c r="L32" s="219">
        <f t="shared" si="1"/>
        <v>0</v>
      </c>
      <c r="M32" s="220">
        <v>0</v>
      </c>
      <c r="N32" s="115">
        <v>0</v>
      </c>
      <c r="O32" s="221">
        <f t="shared" si="2"/>
        <v>0</v>
      </c>
      <c r="P32" s="222">
        <v>0</v>
      </c>
      <c r="Q32" s="117">
        <v>0</v>
      </c>
      <c r="R32" s="223">
        <f t="shared" si="3"/>
        <v>0</v>
      </c>
      <c r="S32" s="224">
        <v>0</v>
      </c>
      <c r="T32" s="225">
        <f t="shared" si="4"/>
        <v>0</v>
      </c>
      <c r="U32" s="226" t="str">
        <f t="shared" si="5"/>
        <v>Absent</v>
      </c>
      <c r="V32" s="227">
        <v>31</v>
      </c>
    </row>
    <row r="33" spans="1:22" s="1" customFormat="1" ht="20.25" customHeight="1">
      <c r="A33" s="198"/>
      <c r="B33" s="122" t="s">
        <v>191</v>
      </c>
      <c r="C33" s="146" t="s">
        <v>12</v>
      </c>
      <c r="D33" s="126" t="s">
        <v>192</v>
      </c>
      <c r="E33" s="122" t="s">
        <v>193</v>
      </c>
      <c r="F33" s="126">
        <v>2014</v>
      </c>
      <c r="G33" s="216">
        <v>0</v>
      </c>
      <c r="H33" s="107">
        <v>0</v>
      </c>
      <c r="I33" s="217">
        <f t="shared" si="0"/>
        <v>0</v>
      </c>
      <c r="J33" s="218">
        <v>0</v>
      </c>
      <c r="K33" s="109">
        <v>0</v>
      </c>
      <c r="L33" s="219">
        <f t="shared" si="1"/>
        <v>0</v>
      </c>
      <c r="M33" s="220">
        <v>0</v>
      </c>
      <c r="N33" s="115">
        <v>0</v>
      </c>
      <c r="O33" s="221">
        <f t="shared" si="2"/>
        <v>0</v>
      </c>
      <c r="P33" s="222">
        <v>0</v>
      </c>
      <c r="Q33" s="117">
        <v>0</v>
      </c>
      <c r="R33" s="223">
        <f t="shared" si="3"/>
        <v>0</v>
      </c>
      <c r="S33" s="224">
        <v>0</v>
      </c>
      <c r="T33" s="225">
        <f t="shared" si="4"/>
        <v>0</v>
      </c>
      <c r="U33" s="226" t="str">
        <f t="shared" si="5"/>
        <v>Absent</v>
      </c>
      <c r="V33" s="227">
        <v>32</v>
      </c>
    </row>
    <row r="34" spans="1:21" s="1" customFormat="1" ht="20.25" customHeight="1">
      <c r="A34" s="135"/>
      <c r="B34" s="207"/>
      <c r="C34" s="208"/>
      <c r="D34" s="209"/>
      <c r="E34" s="210"/>
      <c r="F34" s="211"/>
      <c r="G34" s="209"/>
      <c r="H34" s="210"/>
      <c r="I34" s="211"/>
      <c r="J34" s="209"/>
      <c r="K34" s="210"/>
      <c r="L34" s="211"/>
      <c r="M34" s="209"/>
      <c r="N34" s="210"/>
      <c r="O34" s="211"/>
      <c r="P34" s="212"/>
      <c r="Q34" s="213"/>
      <c r="R34" s="214"/>
      <c r="S34" s="157"/>
      <c r="T34" s="214"/>
      <c r="U34" s="157"/>
    </row>
    <row r="35" spans="1:21" s="1" customFormat="1" ht="20.25" customHeight="1">
      <c r="A35" s="135"/>
      <c r="B35" s="163"/>
      <c r="C35" s="167"/>
      <c r="D35" s="151"/>
      <c r="E35" s="153"/>
      <c r="F35" s="150"/>
      <c r="G35" s="151"/>
      <c r="H35" s="153"/>
      <c r="I35" s="150"/>
      <c r="J35" s="151"/>
      <c r="K35" s="153"/>
      <c r="L35" s="150"/>
      <c r="M35" s="151"/>
      <c r="N35" s="153"/>
      <c r="O35" s="150"/>
      <c r="P35" s="154"/>
      <c r="Q35" s="155"/>
      <c r="R35" s="156"/>
      <c r="S35" s="157"/>
      <c r="T35" s="156"/>
      <c r="U35" s="157"/>
    </row>
    <row r="36" spans="1:21" s="1" customFormat="1" ht="20.25" customHeight="1">
      <c r="A36" s="135"/>
      <c r="B36" s="163"/>
      <c r="C36" s="167"/>
      <c r="D36" s="151"/>
      <c r="E36" s="153"/>
      <c r="F36" s="150"/>
      <c r="G36" s="151"/>
      <c r="H36" s="153"/>
      <c r="I36" s="150"/>
      <c r="J36" s="151"/>
      <c r="K36" s="153"/>
      <c r="L36" s="150"/>
      <c r="M36" s="151"/>
      <c r="N36" s="153"/>
      <c r="O36" s="150"/>
      <c r="P36" s="154"/>
      <c r="Q36" s="155"/>
      <c r="R36" s="156"/>
      <c r="S36" s="157"/>
      <c r="T36" s="156"/>
      <c r="U36" s="157"/>
    </row>
    <row r="37" spans="1:19" ht="18.75">
      <c r="A37" s="135"/>
      <c r="B37" s="163"/>
      <c r="C37" s="167"/>
      <c r="D37" s="151"/>
      <c r="E37" s="153"/>
      <c r="F37" s="150"/>
      <c r="G37" s="151"/>
      <c r="H37" s="153"/>
      <c r="I37" s="150"/>
      <c r="J37" s="151"/>
      <c r="K37" s="153"/>
      <c r="L37" s="150"/>
      <c r="M37" s="151"/>
      <c r="N37" s="153"/>
      <c r="O37" s="150"/>
      <c r="P37" s="154"/>
      <c r="Q37" s="155"/>
      <c r="R37" s="156"/>
      <c r="S37" s="157"/>
    </row>
    <row r="38" spans="1:19" ht="18.75">
      <c r="A38" s="135"/>
      <c r="B38" s="163"/>
      <c r="C38" s="167"/>
      <c r="D38" s="151"/>
      <c r="E38" s="153"/>
      <c r="F38" s="150"/>
      <c r="G38" s="151"/>
      <c r="H38" s="153"/>
      <c r="I38" s="150"/>
      <c r="J38" s="151"/>
      <c r="K38" s="153"/>
      <c r="L38" s="150"/>
      <c r="M38" s="151"/>
      <c r="N38" s="153"/>
      <c r="O38" s="150"/>
      <c r="P38" s="154"/>
      <c r="Q38" s="155"/>
      <c r="R38" s="156"/>
      <c r="S38" s="157"/>
    </row>
    <row r="39" spans="1:19" ht="18.75">
      <c r="A39" s="135"/>
      <c r="B39" s="163"/>
      <c r="C39" s="167"/>
      <c r="D39" s="151"/>
      <c r="E39" s="153"/>
      <c r="F39" s="150"/>
      <c r="G39" s="151"/>
      <c r="H39" s="153"/>
      <c r="I39" s="150"/>
      <c r="J39" s="151"/>
      <c r="K39" s="153"/>
      <c r="L39" s="150"/>
      <c r="M39" s="151"/>
      <c r="N39" s="153"/>
      <c r="O39" s="150"/>
      <c r="P39" s="154"/>
      <c r="Q39" s="155"/>
      <c r="R39" s="156"/>
      <c r="S39" s="157"/>
    </row>
    <row r="40" spans="1:19" ht="18.75">
      <c r="A40" s="135"/>
      <c r="B40" s="163"/>
      <c r="C40" s="167"/>
      <c r="D40" s="151"/>
      <c r="E40" s="153"/>
      <c r="F40" s="150"/>
      <c r="G40" s="151"/>
      <c r="H40" s="153"/>
      <c r="I40" s="150"/>
      <c r="J40" s="151"/>
      <c r="K40" s="153"/>
      <c r="L40" s="150"/>
      <c r="M40" s="151"/>
      <c r="N40" s="153"/>
      <c r="O40" s="150"/>
      <c r="P40" s="154"/>
      <c r="Q40" s="155"/>
      <c r="R40" s="156"/>
      <c r="S40" s="157"/>
    </row>
    <row r="41" spans="1:19" ht="18.75">
      <c r="A41" s="135"/>
      <c r="B41" s="163"/>
      <c r="C41" s="167"/>
      <c r="D41" s="151"/>
      <c r="E41" s="153"/>
      <c r="F41" s="150"/>
      <c r="G41" s="151"/>
      <c r="H41" s="153"/>
      <c r="I41" s="150"/>
      <c r="J41" s="151"/>
      <c r="K41" s="153"/>
      <c r="L41" s="150"/>
      <c r="M41" s="151"/>
      <c r="N41" s="153"/>
      <c r="O41" s="150"/>
      <c r="P41" s="154"/>
      <c r="Q41" s="155"/>
      <c r="R41" s="156"/>
      <c r="S41" s="157"/>
    </row>
    <row r="42" spans="1:19" ht="18.75">
      <c r="A42" s="135"/>
      <c r="B42" s="163"/>
      <c r="C42" s="167"/>
      <c r="D42" s="151"/>
      <c r="E42" s="153"/>
      <c r="F42" s="150"/>
      <c r="G42" s="151"/>
      <c r="H42" s="153"/>
      <c r="I42" s="150"/>
      <c r="J42" s="151"/>
      <c r="K42" s="153"/>
      <c r="L42" s="150"/>
      <c r="M42" s="151"/>
      <c r="N42" s="153"/>
      <c r="O42" s="150"/>
      <c r="P42" s="154"/>
      <c r="Q42" s="155"/>
      <c r="R42" s="156"/>
      <c r="S42" s="157"/>
    </row>
    <row r="43" spans="1:19" ht="18.75">
      <c r="A43" s="135"/>
      <c r="B43" s="163"/>
      <c r="C43" s="167"/>
      <c r="D43" s="151"/>
      <c r="E43" s="153"/>
      <c r="F43" s="150"/>
      <c r="G43" s="151"/>
      <c r="H43" s="153"/>
      <c r="I43" s="150"/>
      <c r="J43" s="151"/>
      <c r="K43" s="153"/>
      <c r="L43" s="150"/>
      <c r="M43" s="151"/>
      <c r="N43" s="153"/>
      <c r="O43" s="150"/>
      <c r="P43" s="154"/>
      <c r="Q43" s="155"/>
      <c r="R43" s="156"/>
      <c r="S43" s="157"/>
    </row>
    <row r="44" spans="1:19" ht="18.75">
      <c r="A44" s="135"/>
      <c r="B44" s="163"/>
      <c r="C44" s="167"/>
      <c r="D44" s="151"/>
      <c r="E44" s="153"/>
      <c r="F44" s="150"/>
      <c r="G44" s="151"/>
      <c r="H44" s="153"/>
      <c r="I44" s="150"/>
      <c r="J44" s="151"/>
      <c r="K44" s="153"/>
      <c r="L44" s="150"/>
      <c r="M44" s="151"/>
      <c r="N44" s="153"/>
      <c r="O44" s="150"/>
      <c r="P44" s="154"/>
      <c r="Q44" s="155"/>
      <c r="R44" s="156"/>
      <c r="S44" s="157"/>
    </row>
    <row r="45" spans="1:19" ht="18.75">
      <c r="A45" s="135"/>
      <c r="B45" s="163"/>
      <c r="C45" s="167"/>
      <c r="D45" s="151"/>
      <c r="E45" s="153"/>
      <c r="F45" s="150"/>
      <c r="G45" s="151"/>
      <c r="H45" s="153"/>
      <c r="I45" s="150"/>
      <c r="J45" s="151"/>
      <c r="K45" s="153"/>
      <c r="L45" s="150"/>
      <c r="M45" s="151"/>
      <c r="N45" s="153"/>
      <c r="O45" s="150"/>
      <c r="P45" s="154"/>
      <c r="Q45" s="155"/>
      <c r="R45" s="156"/>
      <c r="S45" s="157"/>
    </row>
    <row r="46" spans="1:19" ht="18.75">
      <c r="A46" s="135"/>
      <c r="B46" s="163"/>
      <c r="C46" s="167"/>
      <c r="D46" s="151"/>
      <c r="E46" s="153"/>
      <c r="F46" s="150"/>
      <c r="G46" s="151"/>
      <c r="H46" s="153"/>
      <c r="I46" s="150"/>
      <c r="J46" s="151"/>
      <c r="K46" s="153"/>
      <c r="L46" s="150"/>
      <c r="M46" s="151"/>
      <c r="N46" s="153"/>
      <c r="O46" s="150"/>
      <c r="P46" s="154"/>
      <c r="Q46" s="155"/>
      <c r="R46" s="156"/>
      <c r="S46" s="157"/>
    </row>
    <row r="47" spans="1:19" ht="18.75">
      <c r="A47" s="135"/>
      <c r="B47" s="163"/>
      <c r="C47" s="167"/>
      <c r="D47" s="151"/>
      <c r="E47" s="153"/>
      <c r="F47" s="150"/>
      <c r="G47" s="151"/>
      <c r="H47" s="153"/>
      <c r="I47" s="150"/>
      <c r="J47" s="151"/>
      <c r="K47" s="153"/>
      <c r="L47" s="150"/>
      <c r="M47" s="151"/>
      <c r="N47" s="153"/>
      <c r="O47" s="150"/>
      <c r="P47" s="154"/>
      <c r="Q47" s="155"/>
      <c r="R47" s="156"/>
      <c r="S47" s="157"/>
    </row>
    <row r="48" spans="1:19" ht="18.75">
      <c r="A48" s="135"/>
      <c r="B48" s="163"/>
      <c r="C48" s="167"/>
      <c r="D48" s="151"/>
      <c r="E48" s="153"/>
      <c r="F48" s="150"/>
      <c r="G48" s="151"/>
      <c r="H48" s="153"/>
      <c r="I48" s="150"/>
      <c r="J48" s="151"/>
      <c r="K48" s="153"/>
      <c r="L48" s="150"/>
      <c r="M48" s="151"/>
      <c r="N48" s="153"/>
      <c r="O48" s="150"/>
      <c r="P48" s="154"/>
      <c r="Q48" s="155"/>
      <c r="R48" s="156"/>
      <c r="S48" s="157"/>
    </row>
    <row r="49" spans="1:19" ht="18.75">
      <c r="A49" s="135"/>
      <c r="B49" s="163"/>
      <c r="C49" s="167"/>
      <c r="D49" s="151"/>
      <c r="E49" s="153"/>
      <c r="F49" s="150"/>
      <c r="G49" s="151"/>
      <c r="H49" s="153"/>
      <c r="I49" s="150"/>
      <c r="J49" s="151"/>
      <c r="K49" s="153"/>
      <c r="L49" s="150"/>
      <c r="M49" s="151"/>
      <c r="N49" s="153"/>
      <c r="O49" s="150"/>
      <c r="P49" s="154"/>
      <c r="Q49" s="155"/>
      <c r="R49" s="156"/>
      <c r="S49" s="157"/>
    </row>
    <row r="50" spans="1:19" ht="18.75">
      <c r="A50" s="135"/>
      <c r="B50" s="163"/>
      <c r="C50" s="167"/>
      <c r="D50" s="151"/>
      <c r="E50" s="153"/>
      <c r="F50" s="150"/>
      <c r="G50" s="151"/>
      <c r="H50" s="153"/>
      <c r="I50" s="150"/>
      <c r="J50" s="151"/>
      <c r="K50" s="153"/>
      <c r="L50" s="150"/>
      <c r="M50" s="151"/>
      <c r="N50" s="153"/>
      <c r="O50" s="150"/>
      <c r="P50" s="154"/>
      <c r="Q50" s="155"/>
      <c r="R50" s="156"/>
      <c r="S50" s="157"/>
    </row>
    <row r="51" spans="1:19" ht="18.75">
      <c r="A51" s="135"/>
      <c r="B51" s="163"/>
      <c r="C51" s="167"/>
      <c r="D51" s="151"/>
      <c r="E51" s="153"/>
      <c r="F51" s="150"/>
      <c r="G51" s="151"/>
      <c r="H51" s="153"/>
      <c r="I51" s="150"/>
      <c r="J51" s="151"/>
      <c r="K51" s="153"/>
      <c r="L51" s="150"/>
      <c r="M51" s="151"/>
      <c r="N51" s="153"/>
      <c r="O51" s="150"/>
      <c r="P51" s="154"/>
      <c r="Q51" s="155"/>
      <c r="R51" s="156"/>
      <c r="S51" s="157"/>
    </row>
    <row r="52" spans="1:19" ht="18.75">
      <c r="A52" s="135"/>
      <c r="B52" s="163"/>
      <c r="C52" s="167"/>
      <c r="D52" s="151"/>
      <c r="E52" s="153"/>
      <c r="F52" s="150"/>
      <c r="G52" s="151"/>
      <c r="H52" s="153"/>
      <c r="I52" s="150"/>
      <c r="J52" s="151"/>
      <c r="K52" s="153"/>
      <c r="L52" s="150"/>
      <c r="M52" s="151"/>
      <c r="N52" s="153"/>
      <c r="O52" s="150"/>
      <c r="P52" s="154"/>
      <c r="Q52" s="155"/>
      <c r="R52" s="156"/>
      <c r="S52" s="157"/>
    </row>
    <row r="53" spans="1:19" ht="18.75">
      <c r="A53" s="135"/>
      <c r="B53" s="163"/>
      <c r="C53" s="167"/>
      <c r="D53" s="151"/>
      <c r="E53" s="153"/>
      <c r="F53" s="150"/>
      <c r="G53" s="151"/>
      <c r="H53" s="153"/>
      <c r="I53" s="150"/>
      <c r="J53" s="151"/>
      <c r="K53" s="153"/>
      <c r="L53" s="150"/>
      <c r="M53" s="151"/>
      <c r="N53" s="153"/>
      <c r="O53" s="150"/>
      <c r="P53" s="154"/>
      <c r="Q53" s="155"/>
      <c r="R53" s="156"/>
      <c r="S53" s="157"/>
    </row>
    <row r="54" spans="1:19" ht="18.75">
      <c r="A54" s="135"/>
      <c r="B54" s="163"/>
      <c r="C54" s="167"/>
      <c r="D54" s="151"/>
      <c r="E54" s="153"/>
      <c r="F54" s="150"/>
      <c r="G54" s="151"/>
      <c r="H54" s="153"/>
      <c r="I54" s="150"/>
      <c r="J54" s="151"/>
      <c r="K54" s="153"/>
      <c r="L54" s="150"/>
      <c r="M54" s="151"/>
      <c r="N54" s="153"/>
      <c r="O54" s="150"/>
      <c r="P54" s="154"/>
      <c r="Q54" s="155"/>
      <c r="R54" s="156"/>
      <c r="S54" s="157"/>
    </row>
    <row r="55" spans="1:19" ht="18.75">
      <c r="A55" s="135"/>
      <c r="B55" s="163"/>
      <c r="C55" s="167"/>
      <c r="D55" s="151"/>
      <c r="E55" s="153"/>
      <c r="F55" s="150"/>
      <c r="G55" s="151"/>
      <c r="H55" s="153"/>
      <c r="I55" s="150"/>
      <c r="J55" s="151"/>
      <c r="K55" s="153"/>
      <c r="L55" s="150"/>
      <c r="M55" s="151"/>
      <c r="N55" s="153"/>
      <c r="O55" s="150"/>
      <c r="P55" s="154"/>
      <c r="Q55" s="155"/>
      <c r="R55" s="156"/>
      <c r="S55" s="157"/>
    </row>
    <row r="56" spans="1:19" ht="18.75">
      <c r="A56" s="135"/>
      <c r="B56" s="169"/>
      <c r="C56" s="170"/>
      <c r="D56" s="151"/>
      <c r="E56" s="153"/>
      <c r="F56" s="150"/>
      <c r="G56" s="151"/>
      <c r="H56" s="153"/>
      <c r="I56" s="150"/>
      <c r="J56" s="151"/>
      <c r="K56" s="153"/>
      <c r="L56" s="150"/>
      <c r="M56" s="151"/>
      <c r="N56" s="153"/>
      <c r="O56" s="150"/>
      <c r="P56" s="154"/>
      <c r="Q56" s="155"/>
      <c r="R56" s="156"/>
      <c r="S56" s="157"/>
    </row>
    <row r="57" spans="1:19" ht="18.75">
      <c r="A57" s="135"/>
      <c r="B57" s="169"/>
      <c r="C57" s="170"/>
      <c r="D57" s="151"/>
      <c r="E57" s="153"/>
      <c r="F57" s="150"/>
      <c r="G57" s="151"/>
      <c r="H57" s="153"/>
      <c r="I57" s="150"/>
      <c r="J57" s="151"/>
      <c r="K57" s="153"/>
      <c r="L57" s="150"/>
      <c r="M57" s="151"/>
      <c r="N57" s="153"/>
      <c r="O57" s="150"/>
      <c r="P57" s="154"/>
      <c r="Q57" s="155"/>
      <c r="R57" s="156"/>
      <c r="S57" s="171"/>
    </row>
    <row r="58" spans="1:19" ht="18.75">
      <c r="A58" s="135"/>
      <c r="B58" s="169"/>
      <c r="C58" s="170"/>
      <c r="D58" s="151"/>
      <c r="E58" s="153"/>
      <c r="F58" s="150"/>
      <c r="G58" s="151"/>
      <c r="H58" s="153"/>
      <c r="I58" s="150"/>
      <c r="J58" s="151"/>
      <c r="K58" s="153"/>
      <c r="L58" s="150"/>
      <c r="M58" s="151"/>
      <c r="N58" s="153"/>
      <c r="O58" s="150"/>
      <c r="P58" s="154"/>
      <c r="Q58" s="155"/>
      <c r="R58" s="156"/>
      <c r="S58" s="157"/>
    </row>
    <row r="59" spans="1:19" ht="18.75">
      <c r="A59" s="135"/>
      <c r="B59" s="169"/>
      <c r="C59" s="170"/>
      <c r="D59" s="151"/>
      <c r="E59" s="153"/>
      <c r="F59" s="150"/>
      <c r="G59" s="151"/>
      <c r="H59" s="153"/>
      <c r="I59" s="150"/>
      <c r="J59" s="151"/>
      <c r="K59" s="153"/>
      <c r="L59" s="150"/>
      <c r="M59" s="151"/>
      <c r="N59" s="153"/>
      <c r="O59" s="150"/>
      <c r="P59" s="154"/>
      <c r="Q59" s="155"/>
      <c r="R59" s="156"/>
      <c r="S59" s="157"/>
    </row>
    <row r="60" spans="1:19" ht="18.75">
      <c r="A60" s="135"/>
      <c r="B60" s="169"/>
      <c r="C60" s="170"/>
      <c r="D60" s="151"/>
      <c r="E60" s="153"/>
      <c r="F60" s="150"/>
      <c r="G60" s="151"/>
      <c r="H60" s="153"/>
      <c r="I60" s="150"/>
      <c r="J60" s="151"/>
      <c r="K60" s="153"/>
      <c r="L60" s="150"/>
      <c r="M60" s="151"/>
      <c r="N60" s="153"/>
      <c r="O60" s="150"/>
      <c r="P60" s="154"/>
      <c r="Q60" s="155"/>
      <c r="R60" s="156"/>
      <c r="S60" s="157"/>
    </row>
    <row r="61" spans="1:19" ht="18.75">
      <c r="A61" s="135"/>
      <c r="B61" s="169"/>
      <c r="C61" s="170"/>
      <c r="D61" s="151"/>
      <c r="E61" s="153"/>
      <c r="F61" s="150"/>
      <c r="G61" s="151"/>
      <c r="H61" s="153"/>
      <c r="I61" s="150"/>
      <c r="J61" s="151"/>
      <c r="K61" s="153"/>
      <c r="L61" s="150"/>
      <c r="M61" s="151"/>
      <c r="N61" s="153"/>
      <c r="O61" s="150"/>
      <c r="P61" s="154"/>
      <c r="Q61" s="155"/>
      <c r="R61" s="156"/>
      <c r="S61" s="157"/>
    </row>
    <row r="62" spans="1:19" ht="18.75">
      <c r="A62" s="135"/>
      <c r="B62" s="169"/>
      <c r="C62" s="170"/>
      <c r="D62" s="151"/>
      <c r="E62" s="153"/>
      <c r="F62" s="150"/>
      <c r="G62" s="151"/>
      <c r="H62" s="153"/>
      <c r="I62" s="150"/>
      <c r="J62" s="151"/>
      <c r="K62" s="153"/>
      <c r="L62" s="150"/>
      <c r="M62" s="151"/>
      <c r="N62" s="153"/>
      <c r="O62" s="150"/>
      <c r="P62" s="154"/>
      <c r="Q62" s="155"/>
      <c r="R62" s="156"/>
      <c r="S62" s="157"/>
    </row>
    <row r="63" spans="1:19" ht="18.75">
      <c r="A63" s="135"/>
      <c r="B63" s="169"/>
      <c r="C63" s="170"/>
      <c r="D63" s="151"/>
      <c r="E63" s="153"/>
      <c r="F63" s="150"/>
      <c r="G63" s="151"/>
      <c r="H63" s="153"/>
      <c r="I63" s="150"/>
      <c r="J63" s="151"/>
      <c r="K63" s="153"/>
      <c r="L63" s="150"/>
      <c r="M63" s="151"/>
      <c r="N63" s="153"/>
      <c r="O63" s="150"/>
      <c r="P63" s="154"/>
      <c r="Q63" s="155"/>
      <c r="R63" s="156"/>
      <c r="S63" s="157"/>
    </row>
    <row r="64" spans="1:19" ht="18.75">
      <c r="A64" s="135"/>
      <c r="B64" s="169"/>
      <c r="C64" s="170"/>
      <c r="D64" s="151"/>
      <c r="E64" s="153"/>
      <c r="F64" s="150"/>
      <c r="G64" s="151"/>
      <c r="H64" s="153"/>
      <c r="I64" s="150"/>
      <c r="J64" s="151"/>
      <c r="K64" s="153"/>
      <c r="L64" s="150"/>
      <c r="M64" s="151"/>
      <c r="N64" s="153"/>
      <c r="O64" s="150"/>
      <c r="P64" s="154"/>
      <c r="Q64" s="155"/>
      <c r="R64" s="156"/>
      <c r="S64" s="157"/>
    </row>
    <row r="65" spans="1:19" ht="18.75">
      <c r="A65" s="135"/>
      <c r="B65" s="169"/>
      <c r="C65" s="170"/>
      <c r="D65" s="151"/>
      <c r="E65" s="153"/>
      <c r="F65" s="150"/>
      <c r="G65" s="151"/>
      <c r="H65" s="153"/>
      <c r="I65" s="150"/>
      <c r="J65" s="151"/>
      <c r="K65" s="153"/>
      <c r="L65" s="150"/>
      <c r="M65" s="151"/>
      <c r="N65" s="153"/>
      <c r="O65" s="150"/>
      <c r="P65" s="154"/>
      <c r="Q65" s="155"/>
      <c r="R65" s="156"/>
      <c r="S65" s="157"/>
    </row>
    <row r="66" spans="1:19" ht="18.75">
      <c r="A66" s="135"/>
      <c r="B66" s="169"/>
      <c r="C66" s="165"/>
      <c r="D66" s="151"/>
      <c r="E66" s="153"/>
      <c r="F66" s="150"/>
      <c r="G66" s="151"/>
      <c r="H66" s="153"/>
      <c r="I66" s="150"/>
      <c r="J66" s="151"/>
      <c r="K66" s="153"/>
      <c r="L66" s="150"/>
      <c r="M66" s="151"/>
      <c r="N66" s="153"/>
      <c r="O66" s="150"/>
      <c r="P66" s="154"/>
      <c r="Q66" s="155"/>
      <c r="R66" s="156"/>
      <c r="S66" s="157"/>
    </row>
    <row r="67" spans="1:19" ht="18.75">
      <c r="A67" s="135"/>
      <c r="B67" s="169"/>
      <c r="C67" s="165"/>
      <c r="D67" s="151"/>
      <c r="E67" s="153"/>
      <c r="F67" s="150"/>
      <c r="G67" s="151"/>
      <c r="H67" s="153"/>
      <c r="I67" s="150"/>
      <c r="J67" s="151"/>
      <c r="K67" s="153"/>
      <c r="L67" s="150"/>
      <c r="M67" s="151"/>
      <c r="N67" s="153"/>
      <c r="O67" s="150"/>
      <c r="P67" s="154"/>
      <c r="Q67" s="155"/>
      <c r="R67" s="156"/>
      <c r="S67" s="157"/>
    </row>
    <row r="68" spans="1:19" ht="18.75">
      <c r="A68" s="135"/>
      <c r="B68" s="169"/>
      <c r="C68" s="165"/>
      <c r="D68" s="151"/>
      <c r="E68" s="153"/>
      <c r="F68" s="150"/>
      <c r="G68" s="151"/>
      <c r="H68" s="153"/>
      <c r="I68" s="150"/>
      <c r="J68" s="151"/>
      <c r="K68" s="153"/>
      <c r="L68" s="150"/>
      <c r="M68" s="151"/>
      <c r="N68" s="153"/>
      <c r="O68" s="150"/>
      <c r="P68" s="154"/>
      <c r="Q68" s="155"/>
      <c r="R68" s="156"/>
      <c r="S68" s="157"/>
    </row>
    <row r="69" spans="1:19" ht="18.75">
      <c r="A69" s="135"/>
      <c r="B69" s="169"/>
      <c r="C69" s="165"/>
      <c r="D69" s="151"/>
      <c r="E69" s="153"/>
      <c r="F69" s="150"/>
      <c r="G69" s="151"/>
      <c r="H69" s="153"/>
      <c r="I69" s="150"/>
      <c r="J69" s="151"/>
      <c r="K69" s="153"/>
      <c r="L69" s="150"/>
      <c r="M69" s="151"/>
      <c r="N69" s="153"/>
      <c r="O69" s="150"/>
      <c r="P69" s="154"/>
      <c r="Q69" s="155"/>
      <c r="R69" s="156"/>
      <c r="S69" s="157"/>
    </row>
    <row r="70" spans="1:19" ht="18.75">
      <c r="A70" s="135"/>
      <c r="B70" s="169"/>
      <c r="C70" s="165"/>
      <c r="D70" s="151"/>
      <c r="E70" s="153"/>
      <c r="F70" s="150"/>
      <c r="G70" s="151"/>
      <c r="H70" s="153"/>
      <c r="I70" s="150"/>
      <c r="J70" s="151"/>
      <c r="K70" s="153"/>
      <c r="L70" s="150"/>
      <c r="M70" s="151"/>
      <c r="N70" s="153"/>
      <c r="O70" s="150"/>
      <c r="P70" s="154"/>
      <c r="Q70" s="155"/>
      <c r="R70" s="156"/>
      <c r="S70" s="157"/>
    </row>
    <row r="71" spans="1:19" ht="18.75">
      <c r="A71" s="135"/>
      <c r="B71" s="163"/>
      <c r="C71" s="167"/>
      <c r="D71" s="151"/>
      <c r="E71" s="153"/>
      <c r="F71" s="150"/>
      <c r="G71" s="151"/>
      <c r="H71" s="153"/>
      <c r="I71" s="150"/>
      <c r="J71" s="151"/>
      <c r="K71" s="153"/>
      <c r="L71" s="150"/>
      <c r="M71" s="151"/>
      <c r="N71" s="153"/>
      <c r="O71" s="150"/>
      <c r="P71" s="154"/>
      <c r="Q71" s="155"/>
      <c r="R71" s="156"/>
      <c r="S71" s="157"/>
    </row>
    <row r="72" spans="1:19" ht="18.75">
      <c r="A72" s="135"/>
      <c r="B72" s="163"/>
      <c r="C72" s="167"/>
      <c r="D72" s="151"/>
      <c r="E72" s="153"/>
      <c r="F72" s="150"/>
      <c r="G72" s="151"/>
      <c r="H72" s="153"/>
      <c r="I72" s="150"/>
      <c r="J72" s="151"/>
      <c r="K72" s="153"/>
      <c r="L72" s="150"/>
      <c r="M72" s="151"/>
      <c r="N72" s="153"/>
      <c r="O72" s="150"/>
      <c r="P72" s="154"/>
      <c r="Q72" s="155"/>
      <c r="R72" s="156"/>
      <c r="S72" s="157"/>
    </row>
    <row r="73" spans="1:19" ht="18.75">
      <c r="A73" s="135"/>
      <c r="B73" s="163"/>
      <c r="C73" s="167"/>
      <c r="D73" s="151"/>
      <c r="E73" s="153"/>
      <c r="F73" s="150"/>
      <c r="G73" s="151"/>
      <c r="H73" s="153"/>
      <c r="I73" s="150"/>
      <c r="J73" s="151"/>
      <c r="K73" s="153"/>
      <c r="L73" s="150"/>
      <c r="M73" s="151"/>
      <c r="N73" s="153"/>
      <c r="O73" s="150"/>
      <c r="P73" s="154"/>
      <c r="Q73" s="155"/>
      <c r="R73" s="156"/>
      <c r="S73" s="157"/>
    </row>
    <row r="74" spans="1:19" ht="18.75">
      <c r="A74" s="135"/>
      <c r="B74" s="163"/>
      <c r="C74" s="167"/>
      <c r="D74" s="151"/>
      <c r="E74" s="153"/>
      <c r="F74" s="150"/>
      <c r="G74" s="151"/>
      <c r="H74" s="153"/>
      <c r="I74" s="150"/>
      <c r="J74" s="151"/>
      <c r="K74" s="153"/>
      <c r="L74" s="150"/>
      <c r="M74" s="151"/>
      <c r="N74" s="153"/>
      <c r="O74" s="150"/>
      <c r="P74" s="154"/>
      <c r="Q74" s="155"/>
      <c r="R74" s="156"/>
      <c r="S74" s="157"/>
    </row>
    <row r="75" spans="1:19" ht="18.75">
      <c r="A75" s="135"/>
      <c r="B75" s="163"/>
      <c r="C75" s="167"/>
      <c r="D75" s="151"/>
      <c r="E75" s="153"/>
      <c r="F75" s="150"/>
      <c r="G75" s="151"/>
      <c r="H75" s="153"/>
      <c r="I75" s="150"/>
      <c r="J75" s="151"/>
      <c r="K75" s="153"/>
      <c r="L75" s="150"/>
      <c r="M75" s="151"/>
      <c r="N75" s="153"/>
      <c r="O75" s="150"/>
      <c r="P75" s="154"/>
      <c r="Q75" s="155"/>
      <c r="R75" s="156"/>
      <c r="S75" s="157"/>
    </row>
    <row r="76" spans="1:19" ht="18.75">
      <c r="A76" s="135"/>
      <c r="B76" s="163"/>
      <c r="C76" s="167"/>
      <c r="D76" s="151"/>
      <c r="E76" s="153"/>
      <c r="F76" s="150"/>
      <c r="G76" s="151"/>
      <c r="H76" s="153"/>
      <c r="I76" s="150"/>
      <c r="J76" s="151"/>
      <c r="K76" s="153"/>
      <c r="L76" s="150"/>
      <c r="M76" s="151"/>
      <c r="N76" s="153"/>
      <c r="O76" s="150"/>
      <c r="P76" s="154"/>
      <c r="Q76" s="155"/>
      <c r="R76" s="156"/>
      <c r="S76" s="157"/>
    </row>
    <row r="77" spans="1:19" ht="18.75">
      <c r="A77" s="135"/>
      <c r="B77" s="163"/>
      <c r="C77" s="167"/>
      <c r="D77" s="151"/>
      <c r="E77" s="153"/>
      <c r="F77" s="150"/>
      <c r="G77" s="151"/>
      <c r="H77" s="153"/>
      <c r="I77" s="150"/>
      <c r="J77" s="151"/>
      <c r="K77" s="153"/>
      <c r="L77" s="150"/>
      <c r="M77" s="151"/>
      <c r="N77" s="153"/>
      <c r="O77" s="150"/>
      <c r="P77" s="154"/>
      <c r="Q77" s="155"/>
      <c r="R77" s="156"/>
      <c r="S77" s="157"/>
    </row>
    <row r="78" spans="1:19" ht="18.75">
      <c r="A78" s="135"/>
      <c r="B78" s="163"/>
      <c r="C78" s="167"/>
      <c r="D78" s="151"/>
      <c r="E78" s="153"/>
      <c r="F78" s="150"/>
      <c r="G78" s="151"/>
      <c r="H78" s="153"/>
      <c r="I78" s="150"/>
      <c r="J78" s="151"/>
      <c r="K78" s="153"/>
      <c r="L78" s="150"/>
      <c r="M78" s="151"/>
      <c r="N78" s="153"/>
      <c r="O78" s="150"/>
      <c r="P78" s="154"/>
      <c r="Q78" s="155"/>
      <c r="R78" s="156"/>
      <c r="S78" s="157"/>
    </row>
    <row r="79" spans="1:19" ht="18.75">
      <c r="A79" s="135"/>
      <c r="B79" s="163"/>
      <c r="C79" s="167"/>
      <c r="D79" s="151"/>
      <c r="E79" s="153"/>
      <c r="F79" s="150"/>
      <c r="G79" s="151"/>
      <c r="H79" s="153"/>
      <c r="I79" s="150"/>
      <c r="J79" s="151"/>
      <c r="K79" s="153"/>
      <c r="L79" s="150"/>
      <c r="M79" s="151"/>
      <c r="N79" s="153"/>
      <c r="O79" s="150"/>
      <c r="P79" s="154"/>
      <c r="Q79" s="155"/>
      <c r="R79" s="156"/>
      <c r="S79" s="157"/>
    </row>
    <row r="80" spans="1:19" ht="18.75">
      <c r="A80" s="135"/>
      <c r="B80" s="163"/>
      <c r="C80" s="167"/>
      <c r="D80" s="151"/>
      <c r="E80" s="153"/>
      <c r="F80" s="150"/>
      <c r="G80" s="151"/>
      <c r="H80" s="153"/>
      <c r="I80" s="150"/>
      <c r="J80" s="151"/>
      <c r="K80" s="153"/>
      <c r="L80" s="150"/>
      <c r="M80" s="151"/>
      <c r="N80" s="153"/>
      <c r="O80" s="150"/>
      <c r="P80" s="154"/>
      <c r="Q80" s="155"/>
      <c r="R80" s="156"/>
      <c r="S80" s="157"/>
    </row>
    <row r="81" spans="1:19" ht="18.75">
      <c r="A81" s="135"/>
      <c r="B81" s="163"/>
      <c r="C81" s="167"/>
      <c r="D81" s="151"/>
      <c r="E81" s="153"/>
      <c r="F81" s="150"/>
      <c r="G81" s="151"/>
      <c r="H81" s="153"/>
      <c r="I81" s="150"/>
      <c r="J81" s="151"/>
      <c r="K81" s="153"/>
      <c r="L81" s="150"/>
      <c r="M81" s="151"/>
      <c r="N81" s="153"/>
      <c r="O81" s="150"/>
      <c r="P81" s="154"/>
      <c r="Q81" s="155"/>
      <c r="R81" s="156"/>
      <c r="S81" s="157"/>
    </row>
    <row r="82" spans="1:19" ht="18.75">
      <c r="A82" s="135"/>
      <c r="B82" s="163"/>
      <c r="C82" s="167"/>
      <c r="D82" s="151"/>
      <c r="E82" s="153"/>
      <c r="F82" s="150"/>
      <c r="G82" s="151"/>
      <c r="H82" s="153"/>
      <c r="I82" s="150"/>
      <c r="J82" s="151"/>
      <c r="K82" s="153"/>
      <c r="L82" s="150"/>
      <c r="M82" s="151"/>
      <c r="N82" s="153"/>
      <c r="O82" s="150"/>
      <c r="P82" s="154"/>
      <c r="Q82" s="155"/>
      <c r="R82" s="156"/>
      <c r="S82" s="157"/>
    </row>
    <row r="83" spans="1:19" ht="18.75">
      <c r="A83" s="135"/>
      <c r="B83" s="163"/>
      <c r="C83" s="167"/>
      <c r="D83" s="151"/>
      <c r="E83" s="153"/>
      <c r="F83" s="150"/>
      <c r="G83" s="151"/>
      <c r="H83" s="153"/>
      <c r="I83" s="150"/>
      <c r="J83" s="151"/>
      <c r="K83" s="153"/>
      <c r="L83" s="150"/>
      <c r="M83" s="151"/>
      <c r="N83" s="153"/>
      <c r="O83" s="150"/>
      <c r="P83" s="154"/>
      <c r="Q83" s="155"/>
      <c r="R83" s="156"/>
      <c r="S83" s="157"/>
    </row>
    <row r="84" spans="1:19" ht="18.75">
      <c r="A84" s="135"/>
      <c r="B84" s="163"/>
      <c r="C84" s="167"/>
      <c r="D84" s="151"/>
      <c r="E84" s="153"/>
      <c r="F84" s="150"/>
      <c r="G84" s="151"/>
      <c r="H84" s="153"/>
      <c r="I84" s="150"/>
      <c r="J84" s="151"/>
      <c r="K84" s="153"/>
      <c r="L84" s="150"/>
      <c r="M84" s="151"/>
      <c r="N84" s="153"/>
      <c r="O84" s="150"/>
      <c r="P84" s="154"/>
      <c r="Q84" s="155"/>
      <c r="R84" s="156"/>
      <c r="S84" s="157"/>
    </row>
    <row r="85" spans="1:19" ht="18.75">
      <c r="A85" s="135"/>
      <c r="B85" s="163"/>
      <c r="C85" s="167"/>
      <c r="D85" s="151"/>
      <c r="E85" s="153"/>
      <c r="F85" s="150"/>
      <c r="G85" s="151"/>
      <c r="H85" s="153"/>
      <c r="I85" s="150"/>
      <c r="J85" s="151"/>
      <c r="K85" s="153"/>
      <c r="L85" s="150"/>
      <c r="M85" s="151"/>
      <c r="N85" s="153"/>
      <c r="O85" s="150"/>
      <c r="P85" s="154"/>
      <c r="Q85" s="155"/>
      <c r="R85" s="156"/>
      <c r="S85" s="157"/>
    </row>
    <row r="86" spans="1:19" ht="18.75">
      <c r="A86" s="135"/>
      <c r="B86" s="163"/>
      <c r="C86" s="167"/>
      <c r="D86" s="151"/>
      <c r="E86" s="153"/>
      <c r="F86" s="150"/>
      <c r="G86" s="151"/>
      <c r="H86" s="153"/>
      <c r="I86" s="150"/>
      <c r="J86" s="151"/>
      <c r="K86" s="153"/>
      <c r="L86" s="150"/>
      <c r="M86" s="151"/>
      <c r="N86" s="153"/>
      <c r="O86" s="150"/>
      <c r="P86" s="154"/>
      <c r="Q86" s="155"/>
      <c r="R86" s="156"/>
      <c r="S86" s="157"/>
    </row>
    <row r="87" spans="1:19" ht="18.75">
      <c r="A87" s="135"/>
      <c r="B87" s="163"/>
      <c r="C87" s="167"/>
      <c r="D87" s="151"/>
      <c r="E87" s="153"/>
      <c r="F87" s="150"/>
      <c r="G87" s="151"/>
      <c r="H87" s="153"/>
      <c r="I87" s="150"/>
      <c r="J87" s="151"/>
      <c r="K87" s="153"/>
      <c r="L87" s="150"/>
      <c r="M87" s="151"/>
      <c r="N87" s="153"/>
      <c r="O87" s="150"/>
      <c r="P87" s="154"/>
      <c r="Q87" s="155"/>
      <c r="R87" s="156"/>
      <c r="S87" s="157"/>
    </row>
    <row r="88" spans="1:19" ht="18.75">
      <c r="A88" s="135"/>
      <c r="B88" s="163"/>
      <c r="C88" s="167"/>
      <c r="D88" s="151"/>
      <c r="E88" s="153"/>
      <c r="F88" s="150"/>
      <c r="G88" s="151"/>
      <c r="H88" s="153"/>
      <c r="I88" s="150"/>
      <c r="J88" s="151"/>
      <c r="K88" s="153"/>
      <c r="L88" s="150"/>
      <c r="M88" s="151"/>
      <c r="N88" s="153"/>
      <c r="O88" s="150"/>
      <c r="P88" s="154"/>
      <c r="Q88" s="155"/>
      <c r="R88" s="156"/>
      <c r="S88" s="157"/>
    </row>
    <row r="89" spans="1:19" ht="18.75">
      <c r="A89" s="135"/>
      <c r="B89" s="163"/>
      <c r="C89" s="167"/>
      <c r="D89" s="151"/>
      <c r="E89" s="153"/>
      <c r="F89" s="150"/>
      <c r="G89" s="151"/>
      <c r="H89" s="153"/>
      <c r="I89" s="150"/>
      <c r="J89" s="151"/>
      <c r="K89" s="153"/>
      <c r="L89" s="150"/>
      <c r="M89" s="151"/>
      <c r="N89" s="153"/>
      <c r="O89" s="150"/>
      <c r="P89" s="154"/>
      <c r="Q89" s="155"/>
      <c r="R89" s="156"/>
      <c r="S89" s="157"/>
    </row>
    <row r="90" spans="1:19" ht="18.75">
      <c r="A90" s="135"/>
      <c r="B90" s="163"/>
      <c r="C90" s="167"/>
      <c r="D90" s="151"/>
      <c r="E90" s="153"/>
      <c r="F90" s="150"/>
      <c r="G90" s="151"/>
      <c r="H90" s="153"/>
      <c r="I90" s="150"/>
      <c r="J90" s="151"/>
      <c r="K90" s="153"/>
      <c r="L90" s="150"/>
      <c r="M90" s="151"/>
      <c r="N90" s="153"/>
      <c r="O90" s="150"/>
      <c r="P90" s="154"/>
      <c r="Q90" s="155"/>
      <c r="R90" s="156"/>
      <c r="S90" s="157"/>
    </row>
    <row r="91" spans="1:19" ht="18.75">
      <c r="A91" s="135"/>
      <c r="B91" s="163"/>
      <c r="C91" s="167"/>
      <c r="D91" s="151"/>
      <c r="E91" s="153"/>
      <c r="F91" s="150"/>
      <c r="G91" s="151"/>
      <c r="H91" s="153"/>
      <c r="I91" s="150"/>
      <c r="J91" s="151"/>
      <c r="K91" s="153"/>
      <c r="L91" s="150"/>
      <c r="M91" s="151"/>
      <c r="N91" s="153"/>
      <c r="O91" s="150"/>
      <c r="P91" s="154"/>
      <c r="Q91" s="155"/>
      <c r="R91" s="156"/>
      <c r="S91" s="157"/>
    </row>
    <row r="92" spans="1:19" ht="18.75">
      <c r="A92" s="135"/>
      <c r="B92" s="163"/>
      <c r="C92" s="167"/>
      <c r="D92" s="151"/>
      <c r="E92" s="153"/>
      <c r="F92" s="150"/>
      <c r="G92" s="151"/>
      <c r="H92" s="153"/>
      <c r="I92" s="150"/>
      <c r="J92" s="151"/>
      <c r="K92" s="153"/>
      <c r="L92" s="150"/>
      <c r="M92" s="151"/>
      <c r="N92" s="153"/>
      <c r="O92" s="150"/>
      <c r="P92" s="154"/>
      <c r="Q92" s="155"/>
      <c r="R92" s="156"/>
      <c r="S92" s="157"/>
    </row>
    <row r="93" spans="1:19" ht="18.75">
      <c r="A93" s="135"/>
      <c r="B93" s="163"/>
      <c r="C93" s="167"/>
      <c r="D93" s="151"/>
      <c r="E93" s="153"/>
      <c r="F93" s="150"/>
      <c r="G93" s="151"/>
      <c r="H93" s="153"/>
      <c r="I93" s="150"/>
      <c r="J93" s="151"/>
      <c r="K93" s="153"/>
      <c r="L93" s="150"/>
      <c r="M93" s="151"/>
      <c r="N93" s="153"/>
      <c r="O93" s="150"/>
      <c r="P93" s="154"/>
      <c r="Q93" s="155"/>
      <c r="R93" s="156"/>
      <c r="S93" s="157"/>
    </row>
    <row r="94" spans="1:19" ht="18.75">
      <c r="A94" s="135"/>
      <c r="B94" s="163"/>
      <c r="C94" s="167"/>
      <c r="D94" s="151"/>
      <c r="E94" s="153"/>
      <c r="F94" s="150"/>
      <c r="G94" s="151"/>
      <c r="H94" s="153"/>
      <c r="I94" s="150"/>
      <c r="J94" s="151"/>
      <c r="K94" s="153"/>
      <c r="L94" s="150"/>
      <c r="M94" s="151"/>
      <c r="N94" s="153"/>
      <c r="O94" s="150"/>
      <c r="P94" s="154"/>
      <c r="Q94" s="155"/>
      <c r="R94" s="156"/>
      <c r="S94" s="157"/>
    </row>
    <row r="95" spans="1:19" ht="18.75">
      <c r="A95" s="135"/>
      <c r="B95" s="163"/>
      <c r="C95" s="167"/>
      <c r="D95" s="151"/>
      <c r="E95" s="153"/>
      <c r="F95" s="150"/>
      <c r="G95" s="151"/>
      <c r="H95" s="153"/>
      <c r="I95" s="150"/>
      <c r="J95" s="151"/>
      <c r="K95" s="153"/>
      <c r="L95" s="150"/>
      <c r="M95" s="151"/>
      <c r="N95" s="153"/>
      <c r="O95" s="150"/>
      <c r="P95" s="154"/>
      <c r="Q95" s="155"/>
      <c r="R95" s="156"/>
      <c r="S95" s="157"/>
    </row>
    <row r="96" spans="1:19" ht="18.75">
      <c r="A96" s="135"/>
      <c r="B96" s="163"/>
      <c r="C96" s="167"/>
      <c r="D96" s="151"/>
      <c r="E96" s="153"/>
      <c r="F96" s="150"/>
      <c r="G96" s="151"/>
      <c r="H96" s="153"/>
      <c r="I96" s="150"/>
      <c r="J96" s="151"/>
      <c r="K96" s="153"/>
      <c r="L96" s="150"/>
      <c r="M96" s="151"/>
      <c r="N96" s="153"/>
      <c r="O96" s="150"/>
      <c r="P96" s="154"/>
      <c r="Q96" s="155"/>
      <c r="R96" s="156"/>
      <c r="S96" s="157"/>
    </row>
    <row r="97" spans="1:19" ht="18.75">
      <c r="A97" s="135"/>
      <c r="B97" s="163"/>
      <c r="C97" s="167"/>
      <c r="D97" s="151"/>
      <c r="E97" s="153"/>
      <c r="F97" s="150"/>
      <c r="G97" s="151"/>
      <c r="H97" s="153"/>
      <c r="I97" s="150"/>
      <c r="J97" s="151"/>
      <c r="K97" s="153"/>
      <c r="L97" s="150"/>
      <c r="M97" s="151"/>
      <c r="N97" s="153"/>
      <c r="O97" s="150"/>
      <c r="P97" s="154"/>
      <c r="Q97" s="155"/>
      <c r="R97" s="156"/>
      <c r="S97" s="157"/>
    </row>
    <row r="98" spans="1:19" ht="18.75">
      <c r="A98" s="135"/>
      <c r="B98" s="163"/>
      <c r="C98" s="167"/>
      <c r="D98" s="151"/>
      <c r="E98" s="153"/>
      <c r="F98" s="150"/>
      <c r="G98" s="151"/>
      <c r="H98" s="153"/>
      <c r="I98" s="150"/>
      <c r="J98" s="151"/>
      <c r="K98" s="153"/>
      <c r="L98" s="150"/>
      <c r="M98" s="151"/>
      <c r="N98" s="153"/>
      <c r="O98" s="150"/>
      <c r="P98" s="154"/>
      <c r="Q98" s="155"/>
      <c r="R98" s="156"/>
      <c r="S98" s="157"/>
    </row>
    <row r="99" spans="1:19" ht="18.75">
      <c r="A99" s="135"/>
      <c r="B99" s="163"/>
      <c r="C99" s="167"/>
      <c r="D99" s="151"/>
      <c r="E99" s="153"/>
      <c r="F99" s="150"/>
      <c r="G99" s="151"/>
      <c r="H99" s="153"/>
      <c r="I99" s="150"/>
      <c r="J99" s="151"/>
      <c r="K99" s="153"/>
      <c r="L99" s="150"/>
      <c r="M99" s="151"/>
      <c r="N99" s="153"/>
      <c r="O99" s="150"/>
      <c r="P99" s="154"/>
      <c r="Q99" s="155"/>
      <c r="R99" s="156"/>
      <c r="S99" s="157"/>
    </row>
    <row r="100" spans="1:19" ht="18.75">
      <c r="A100" s="135"/>
      <c r="B100" s="163"/>
      <c r="C100" s="167"/>
      <c r="D100" s="151"/>
      <c r="E100" s="153"/>
      <c r="F100" s="150"/>
      <c r="G100" s="151"/>
      <c r="H100" s="153"/>
      <c r="I100" s="150"/>
      <c r="J100" s="151"/>
      <c r="K100" s="153"/>
      <c r="L100" s="150"/>
      <c r="M100" s="151"/>
      <c r="N100" s="153"/>
      <c r="O100" s="150"/>
      <c r="P100" s="154"/>
      <c r="Q100" s="155"/>
      <c r="R100" s="156"/>
      <c r="S100" s="157"/>
    </row>
    <row r="101" spans="1:19" ht="18.75">
      <c r="A101" s="135"/>
      <c r="B101" s="163"/>
      <c r="C101" s="167"/>
      <c r="D101" s="151"/>
      <c r="E101" s="153"/>
      <c r="F101" s="150"/>
      <c r="G101" s="151"/>
      <c r="H101" s="153"/>
      <c r="I101" s="150"/>
      <c r="J101" s="151"/>
      <c r="K101" s="153"/>
      <c r="L101" s="150"/>
      <c r="M101" s="151"/>
      <c r="N101" s="153"/>
      <c r="O101" s="150"/>
      <c r="P101" s="154"/>
      <c r="Q101" s="155"/>
      <c r="R101" s="156"/>
      <c r="S101" s="157"/>
    </row>
    <row r="102" spans="1:19" ht="18.75">
      <c r="A102" s="135"/>
      <c r="B102" s="163"/>
      <c r="C102" s="167"/>
      <c r="D102" s="151"/>
      <c r="E102" s="153"/>
      <c r="F102" s="150"/>
      <c r="G102" s="151"/>
      <c r="H102" s="153"/>
      <c r="I102" s="150"/>
      <c r="J102" s="151"/>
      <c r="K102" s="153"/>
      <c r="L102" s="150"/>
      <c r="M102" s="151"/>
      <c r="N102" s="153"/>
      <c r="O102" s="150"/>
      <c r="P102" s="154"/>
      <c r="Q102" s="155"/>
      <c r="R102" s="156"/>
      <c r="S102" s="157"/>
    </row>
    <row r="103" spans="1:19" ht="18.75">
      <c r="A103" s="135"/>
      <c r="B103" s="163"/>
      <c r="C103" s="167"/>
      <c r="D103" s="151"/>
      <c r="E103" s="153"/>
      <c r="F103" s="150"/>
      <c r="G103" s="151"/>
      <c r="H103" s="153"/>
      <c r="I103" s="150"/>
      <c r="J103" s="151"/>
      <c r="K103" s="153"/>
      <c r="L103" s="150"/>
      <c r="M103" s="151"/>
      <c r="N103" s="153"/>
      <c r="O103" s="150"/>
      <c r="P103" s="154"/>
      <c r="Q103" s="155"/>
      <c r="R103" s="156"/>
      <c r="S103" s="157"/>
    </row>
    <row r="104" spans="1:19" ht="18.75">
      <c r="A104" s="135"/>
      <c r="B104" s="163"/>
      <c r="C104" s="167"/>
      <c r="D104" s="151"/>
      <c r="E104" s="153"/>
      <c r="F104" s="150"/>
      <c r="G104" s="151"/>
      <c r="H104" s="153"/>
      <c r="I104" s="150"/>
      <c r="J104" s="151"/>
      <c r="K104" s="153"/>
      <c r="L104" s="150"/>
      <c r="M104" s="151"/>
      <c r="N104" s="153"/>
      <c r="O104" s="150"/>
      <c r="P104" s="154"/>
      <c r="Q104" s="155"/>
      <c r="R104" s="156"/>
      <c r="S104" s="157"/>
    </row>
    <row r="105" spans="1:19" ht="18.75">
      <c r="A105" s="135"/>
      <c r="B105" s="163"/>
      <c r="C105" s="167"/>
      <c r="D105" s="151"/>
      <c r="E105" s="153"/>
      <c r="F105" s="150"/>
      <c r="G105" s="151"/>
      <c r="H105" s="153"/>
      <c r="I105" s="150"/>
      <c r="J105" s="151"/>
      <c r="K105" s="153"/>
      <c r="L105" s="150"/>
      <c r="M105" s="151"/>
      <c r="N105" s="153"/>
      <c r="O105" s="150"/>
      <c r="P105" s="154"/>
      <c r="Q105" s="155"/>
      <c r="R105" s="156"/>
      <c r="S105" s="157"/>
    </row>
    <row r="106" spans="1:19" ht="18.75">
      <c r="A106" s="135"/>
      <c r="B106" s="163"/>
      <c r="C106" s="167"/>
      <c r="D106" s="151"/>
      <c r="E106" s="153"/>
      <c r="F106" s="150"/>
      <c r="G106" s="151"/>
      <c r="H106" s="153"/>
      <c r="I106" s="150"/>
      <c r="J106" s="151"/>
      <c r="K106" s="153"/>
      <c r="L106" s="150"/>
      <c r="M106" s="151"/>
      <c r="N106" s="153"/>
      <c r="O106" s="150"/>
      <c r="P106" s="154"/>
      <c r="Q106" s="155"/>
      <c r="R106" s="156"/>
      <c r="S106" s="157"/>
    </row>
    <row r="107" spans="1:19" ht="18.75">
      <c r="A107" s="135"/>
      <c r="B107" s="163"/>
      <c r="C107" s="167"/>
      <c r="D107" s="151"/>
      <c r="E107" s="153"/>
      <c r="F107" s="150"/>
      <c r="G107" s="151"/>
      <c r="H107" s="153"/>
      <c r="I107" s="150"/>
      <c r="J107" s="151"/>
      <c r="K107" s="153"/>
      <c r="L107" s="150"/>
      <c r="M107" s="151"/>
      <c r="N107" s="153"/>
      <c r="O107" s="150"/>
      <c r="P107" s="154"/>
      <c r="Q107" s="155"/>
      <c r="R107" s="156"/>
      <c r="S107" s="157"/>
    </row>
    <row r="108" spans="1:19" ht="18.75">
      <c r="A108" s="135"/>
      <c r="B108" s="163"/>
      <c r="C108" s="131"/>
      <c r="D108" s="151"/>
      <c r="E108" s="153"/>
      <c r="F108" s="150"/>
      <c r="G108" s="151"/>
      <c r="H108" s="153"/>
      <c r="I108" s="150"/>
      <c r="J108" s="151"/>
      <c r="K108" s="153"/>
      <c r="L108" s="150"/>
      <c r="M108" s="151"/>
      <c r="N108" s="153"/>
      <c r="O108" s="150"/>
      <c r="P108" s="154"/>
      <c r="Q108" s="155"/>
      <c r="R108" s="156"/>
      <c r="S108" s="157"/>
    </row>
    <row r="109" spans="1:19" ht="18.75">
      <c r="A109" s="135"/>
      <c r="B109" s="163"/>
      <c r="C109" s="131"/>
      <c r="D109" s="151"/>
      <c r="E109" s="153"/>
      <c r="F109" s="150"/>
      <c r="G109" s="151"/>
      <c r="H109" s="153"/>
      <c r="I109" s="150"/>
      <c r="J109" s="151"/>
      <c r="K109" s="153"/>
      <c r="L109" s="150"/>
      <c r="M109" s="151"/>
      <c r="N109" s="153"/>
      <c r="O109" s="150"/>
      <c r="P109" s="154"/>
      <c r="Q109" s="155"/>
      <c r="R109" s="156"/>
      <c r="S109" s="157"/>
    </row>
    <row r="110" spans="1:19" ht="18.75">
      <c r="A110" s="135"/>
      <c r="B110" s="163"/>
      <c r="C110" s="167"/>
      <c r="D110" s="151"/>
      <c r="E110" s="153"/>
      <c r="F110" s="150"/>
      <c r="G110" s="151"/>
      <c r="H110" s="153"/>
      <c r="I110" s="150"/>
      <c r="J110" s="151"/>
      <c r="K110" s="153"/>
      <c r="L110" s="150"/>
      <c r="M110" s="151"/>
      <c r="N110" s="153"/>
      <c r="O110" s="150"/>
      <c r="P110" s="154"/>
      <c r="Q110" s="155"/>
      <c r="R110" s="156"/>
      <c r="S110" s="157"/>
    </row>
    <row r="111" spans="1:19" ht="18.75">
      <c r="A111" s="135"/>
      <c r="B111" s="169"/>
      <c r="C111" s="165"/>
      <c r="D111" s="151"/>
      <c r="E111" s="153"/>
      <c r="F111" s="150"/>
      <c r="G111" s="151"/>
      <c r="H111" s="153"/>
      <c r="I111" s="150"/>
      <c r="J111" s="151"/>
      <c r="K111" s="153"/>
      <c r="L111" s="150"/>
      <c r="M111" s="151"/>
      <c r="N111" s="153"/>
      <c r="O111" s="150"/>
      <c r="P111" s="154"/>
      <c r="Q111" s="155"/>
      <c r="R111" s="156"/>
      <c r="S111" s="157"/>
    </row>
    <row r="112" spans="1:19" ht="18.75">
      <c r="A112" s="135"/>
      <c r="B112" s="169"/>
      <c r="C112" s="165"/>
      <c r="D112" s="151"/>
      <c r="E112" s="153"/>
      <c r="F112" s="150"/>
      <c r="G112" s="151"/>
      <c r="H112" s="153"/>
      <c r="I112" s="150"/>
      <c r="J112" s="151"/>
      <c r="K112" s="153"/>
      <c r="L112" s="150"/>
      <c r="M112" s="151"/>
      <c r="N112" s="153"/>
      <c r="O112" s="150"/>
      <c r="P112" s="154"/>
      <c r="Q112" s="155"/>
      <c r="R112" s="156"/>
      <c r="S112" s="157"/>
    </row>
    <row r="113" spans="1:19" ht="18.75">
      <c r="A113" s="135"/>
      <c r="B113" s="169"/>
      <c r="C113" s="165"/>
      <c r="D113" s="151"/>
      <c r="E113" s="153"/>
      <c r="F113" s="150"/>
      <c r="G113" s="151"/>
      <c r="H113" s="153"/>
      <c r="I113" s="150"/>
      <c r="J113" s="151"/>
      <c r="K113" s="153"/>
      <c r="L113" s="150"/>
      <c r="M113" s="151"/>
      <c r="N113" s="153"/>
      <c r="O113" s="150"/>
      <c r="P113" s="154"/>
      <c r="Q113" s="155"/>
      <c r="R113" s="156"/>
      <c r="S113" s="157"/>
    </row>
    <row r="114" spans="1:19" ht="18.75">
      <c r="A114" s="135"/>
      <c r="B114" s="169"/>
      <c r="C114" s="165"/>
      <c r="D114" s="151"/>
      <c r="E114" s="153"/>
      <c r="F114" s="150"/>
      <c r="G114" s="151"/>
      <c r="H114" s="153"/>
      <c r="I114" s="150"/>
      <c r="J114" s="151"/>
      <c r="K114" s="153"/>
      <c r="L114" s="150"/>
      <c r="M114" s="151"/>
      <c r="N114" s="153"/>
      <c r="O114" s="150"/>
      <c r="P114" s="154"/>
      <c r="Q114" s="155"/>
      <c r="R114" s="156"/>
      <c r="S114" s="157"/>
    </row>
    <row r="115" spans="1:19" ht="18.75">
      <c r="A115" s="135"/>
      <c r="B115" s="169"/>
      <c r="C115" s="165"/>
      <c r="D115" s="151"/>
      <c r="E115" s="153"/>
      <c r="F115" s="150"/>
      <c r="G115" s="151"/>
      <c r="H115" s="153"/>
      <c r="I115" s="150"/>
      <c r="J115" s="151"/>
      <c r="K115" s="153"/>
      <c r="L115" s="150"/>
      <c r="M115" s="151"/>
      <c r="N115" s="153"/>
      <c r="O115" s="150"/>
      <c r="P115" s="154"/>
      <c r="Q115" s="155"/>
      <c r="R115" s="156"/>
      <c r="S115" s="157"/>
    </row>
    <row r="116" spans="1:19" ht="18.75">
      <c r="A116" s="135"/>
      <c r="B116" s="169"/>
      <c r="C116" s="165"/>
      <c r="D116" s="151"/>
      <c r="E116" s="153"/>
      <c r="F116" s="150"/>
      <c r="G116" s="151"/>
      <c r="H116" s="153"/>
      <c r="I116" s="150"/>
      <c r="J116" s="151"/>
      <c r="K116" s="153"/>
      <c r="L116" s="150"/>
      <c r="M116" s="151"/>
      <c r="N116" s="153"/>
      <c r="O116" s="150"/>
      <c r="P116" s="154"/>
      <c r="Q116" s="155"/>
      <c r="R116" s="156"/>
      <c r="S116" s="157"/>
    </row>
    <row r="117" spans="1:19" ht="18.75">
      <c r="A117" s="135"/>
      <c r="B117" s="169"/>
      <c r="C117" s="165"/>
      <c r="D117" s="151"/>
      <c r="E117" s="153"/>
      <c r="F117" s="150"/>
      <c r="G117" s="151"/>
      <c r="H117" s="153"/>
      <c r="I117" s="150"/>
      <c r="J117" s="151"/>
      <c r="K117" s="153"/>
      <c r="L117" s="150"/>
      <c r="M117" s="151"/>
      <c r="N117" s="153"/>
      <c r="O117" s="150"/>
      <c r="P117" s="154"/>
      <c r="Q117" s="155"/>
      <c r="R117" s="156"/>
      <c r="S117" s="157"/>
    </row>
    <row r="118" spans="1:19" ht="18.75">
      <c r="A118" s="135"/>
      <c r="B118" s="169"/>
      <c r="C118" s="165"/>
      <c r="D118" s="151"/>
      <c r="E118" s="153"/>
      <c r="F118" s="150"/>
      <c r="G118" s="151"/>
      <c r="H118" s="153"/>
      <c r="I118" s="150"/>
      <c r="J118" s="151"/>
      <c r="K118" s="153"/>
      <c r="L118" s="150"/>
      <c r="M118" s="151"/>
      <c r="N118" s="153"/>
      <c r="O118" s="150"/>
      <c r="P118" s="154"/>
      <c r="Q118" s="155"/>
      <c r="R118" s="156"/>
      <c r="S118" s="157"/>
    </row>
    <row r="119" spans="1:19" ht="18.75">
      <c r="A119" s="135"/>
      <c r="B119" s="169"/>
      <c r="C119" s="165"/>
      <c r="D119" s="151"/>
      <c r="E119" s="153"/>
      <c r="F119" s="150"/>
      <c r="G119" s="151"/>
      <c r="H119" s="153"/>
      <c r="I119" s="150"/>
      <c r="J119" s="151"/>
      <c r="K119" s="153"/>
      <c r="L119" s="150"/>
      <c r="M119" s="151"/>
      <c r="N119" s="153"/>
      <c r="O119" s="150"/>
      <c r="P119" s="154"/>
      <c r="Q119" s="155"/>
      <c r="R119" s="156"/>
      <c r="S119" s="157"/>
    </row>
    <row r="120" spans="1:19" ht="18.75">
      <c r="A120" s="135"/>
      <c r="B120" s="169"/>
      <c r="C120" s="165"/>
      <c r="D120" s="151"/>
      <c r="E120" s="153"/>
      <c r="F120" s="150"/>
      <c r="G120" s="151"/>
      <c r="H120" s="153"/>
      <c r="I120" s="150"/>
      <c r="J120" s="151"/>
      <c r="K120" s="153"/>
      <c r="L120" s="150"/>
      <c r="M120" s="151"/>
      <c r="N120" s="153"/>
      <c r="O120" s="150"/>
      <c r="P120" s="154"/>
      <c r="Q120" s="155"/>
      <c r="R120" s="156"/>
      <c r="S120" s="157"/>
    </row>
    <row r="121" spans="1:19" ht="18.75">
      <c r="A121" s="135"/>
      <c r="B121" s="163"/>
      <c r="C121" s="167"/>
      <c r="D121" s="151"/>
      <c r="E121" s="153"/>
      <c r="F121" s="150"/>
      <c r="G121" s="151"/>
      <c r="H121" s="153"/>
      <c r="I121" s="150"/>
      <c r="J121" s="151"/>
      <c r="K121" s="153"/>
      <c r="L121" s="150"/>
      <c r="M121" s="151"/>
      <c r="N121" s="153"/>
      <c r="O121" s="150"/>
      <c r="P121" s="154"/>
      <c r="Q121" s="155"/>
      <c r="R121" s="156"/>
      <c r="S121" s="157"/>
    </row>
    <row r="122" spans="1:19" ht="18.75">
      <c r="A122" s="135"/>
      <c r="B122" s="163"/>
      <c r="C122" s="167"/>
      <c r="D122" s="151"/>
      <c r="E122" s="153"/>
      <c r="F122" s="150"/>
      <c r="G122" s="151"/>
      <c r="H122" s="153"/>
      <c r="I122" s="150"/>
      <c r="J122" s="151"/>
      <c r="K122" s="153"/>
      <c r="L122" s="150"/>
      <c r="M122" s="151"/>
      <c r="N122" s="153"/>
      <c r="O122" s="150"/>
      <c r="P122" s="154"/>
      <c r="Q122" s="155"/>
      <c r="R122" s="156"/>
      <c r="S122" s="157"/>
    </row>
    <row r="123" spans="1:19" ht="18.75">
      <c r="A123" s="135"/>
      <c r="B123" s="163"/>
      <c r="C123" s="167"/>
      <c r="D123" s="151"/>
      <c r="E123" s="153"/>
      <c r="F123" s="150"/>
      <c r="G123" s="151"/>
      <c r="H123" s="153"/>
      <c r="I123" s="150"/>
      <c r="J123" s="151"/>
      <c r="K123" s="153"/>
      <c r="L123" s="150"/>
      <c r="M123" s="151"/>
      <c r="N123" s="153"/>
      <c r="O123" s="150"/>
      <c r="P123" s="154"/>
      <c r="Q123" s="155"/>
      <c r="R123" s="156"/>
      <c r="S123" s="157"/>
    </row>
    <row r="124" spans="1:19" ht="18.75">
      <c r="A124" s="135"/>
      <c r="B124" s="163"/>
      <c r="C124" s="167"/>
      <c r="D124" s="151"/>
      <c r="E124" s="153"/>
      <c r="F124" s="150"/>
      <c r="G124" s="151"/>
      <c r="H124" s="153"/>
      <c r="I124" s="150"/>
      <c r="J124" s="151"/>
      <c r="K124" s="153"/>
      <c r="L124" s="150"/>
      <c r="M124" s="151"/>
      <c r="N124" s="153"/>
      <c r="O124" s="150"/>
      <c r="P124" s="154"/>
      <c r="Q124" s="155"/>
      <c r="R124" s="156"/>
      <c r="S124" s="157"/>
    </row>
    <row r="125" spans="1:19" ht="18.75">
      <c r="A125" s="135"/>
      <c r="B125" s="163"/>
      <c r="C125" s="167"/>
      <c r="D125" s="151"/>
      <c r="E125" s="153"/>
      <c r="F125" s="150"/>
      <c r="G125" s="151"/>
      <c r="H125" s="153"/>
      <c r="I125" s="150"/>
      <c r="J125" s="151"/>
      <c r="K125" s="153"/>
      <c r="L125" s="150"/>
      <c r="M125" s="151"/>
      <c r="N125" s="153"/>
      <c r="O125" s="150"/>
      <c r="P125" s="154"/>
      <c r="Q125" s="155"/>
      <c r="R125" s="156"/>
      <c r="S125" s="157"/>
    </row>
    <row r="126" spans="1:19" ht="18.75">
      <c r="A126" s="135"/>
      <c r="B126" s="163"/>
      <c r="C126" s="167"/>
      <c r="D126" s="151"/>
      <c r="E126" s="153"/>
      <c r="F126" s="150"/>
      <c r="G126" s="151"/>
      <c r="H126" s="153"/>
      <c r="I126" s="150"/>
      <c r="J126" s="151"/>
      <c r="K126" s="153"/>
      <c r="L126" s="150"/>
      <c r="M126" s="151"/>
      <c r="N126" s="153"/>
      <c r="O126" s="150"/>
      <c r="P126" s="154"/>
      <c r="Q126" s="155"/>
      <c r="R126" s="156"/>
      <c r="S126" s="157"/>
    </row>
    <row r="127" spans="1:19" ht="18.75">
      <c r="A127" s="135"/>
      <c r="B127" s="163"/>
      <c r="C127" s="167"/>
      <c r="D127" s="151"/>
      <c r="E127" s="153"/>
      <c r="F127" s="150"/>
      <c r="G127" s="151"/>
      <c r="H127" s="153"/>
      <c r="I127" s="150"/>
      <c r="J127" s="151"/>
      <c r="K127" s="153"/>
      <c r="L127" s="150"/>
      <c r="M127" s="151"/>
      <c r="N127" s="153"/>
      <c r="O127" s="150"/>
      <c r="P127" s="154"/>
      <c r="Q127" s="155"/>
      <c r="R127" s="156"/>
      <c r="S127" s="157"/>
    </row>
    <row r="128" spans="1:19" ht="18.75">
      <c r="A128" s="135"/>
      <c r="B128" s="163"/>
      <c r="C128" s="167"/>
      <c r="D128" s="151"/>
      <c r="E128" s="153"/>
      <c r="F128" s="150"/>
      <c r="G128" s="151"/>
      <c r="H128" s="153"/>
      <c r="I128" s="150"/>
      <c r="J128" s="151"/>
      <c r="K128" s="153"/>
      <c r="L128" s="150"/>
      <c r="M128" s="151"/>
      <c r="N128" s="153"/>
      <c r="O128" s="150"/>
      <c r="P128" s="154"/>
      <c r="Q128" s="155"/>
      <c r="R128" s="156"/>
      <c r="S128" s="157"/>
    </row>
    <row r="129" spans="1:19" ht="18.75">
      <c r="A129" s="135"/>
      <c r="B129" s="163"/>
      <c r="C129" s="167"/>
      <c r="D129" s="151"/>
      <c r="E129" s="153"/>
      <c r="F129" s="150"/>
      <c r="G129" s="151"/>
      <c r="H129" s="153"/>
      <c r="I129" s="150"/>
      <c r="J129" s="151"/>
      <c r="K129" s="153"/>
      <c r="L129" s="150"/>
      <c r="M129" s="151"/>
      <c r="N129" s="153"/>
      <c r="O129" s="150"/>
      <c r="P129" s="154"/>
      <c r="Q129" s="155"/>
      <c r="R129" s="156"/>
      <c r="S129" s="157"/>
    </row>
    <row r="130" spans="1:19" ht="18.75">
      <c r="A130" s="135"/>
      <c r="B130" s="163"/>
      <c r="C130" s="167"/>
      <c r="D130" s="151"/>
      <c r="E130" s="153"/>
      <c r="F130" s="150"/>
      <c r="G130" s="151"/>
      <c r="H130" s="153"/>
      <c r="I130" s="150"/>
      <c r="J130" s="151"/>
      <c r="K130" s="153"/>
      <c r="L130" s="150"/>
      <c r="M130" s="151"/>
      <c r="N130" s="153"/>
      <c r="O130" s="150"/>
      <c r="P130" s="154"/>
      <c r="Q130" s="155"/>
      <c r="R130" s="156"/>
      <c r="S130" s="157"/>
    </row>
    <row r="131" spans="1:19" ht="18.75">
      <c r="A131" s="135"/>
      <c r="B131" s="163"/>
      <c r="C131" s="167"/>
      <c r="D131" s="151"/>
      <c r="E131" s="153"/>
      <c r="F131" s="150"/>
      <c r="G131" s="151"/>
      <c r="H131" s="153"/>
      <c r="I131" s="150"/>
      <c r="J131" s="151"/>
      <c r="K131" s="153"/>
      <c r="L131" s="150"/>
      <c r="M131" s="151"/>
      <c r="N131" s="153"/>
      <c r="O131" s="150"/>
      <c r="P131" s="154"/>
      <c r="Q131" s="155"/>
      <c r="R131" s="156"/>
      <c r="S131" s="157"/>
    </row>
    <row r="132" spans="1:19" ht="18.75">
      <c r="A132" s="135"/>
      <c r="B132" s="163"/>
      <c r="C132" s="167"/>
      <c r="D132" s="151"/>
      <c r="E132" s="153"/>
      <c r="F132" s="150"/>
      <c r="G132" s="151"/>
      <c r="H132" s="153"/>
      <c r="I132" s="150"/>
      <c r="J132" s="151"/>
      <c r="K132" s="153"/>
      <c r="L132" s="150"/>
      <c r="M132" s="151"/>
      <c r="N132" s="153"/>
      <c r="O132" s="150"/>
      <c r="P132" s="154"/>
      <c r="Q132" s="155"/>
      <c r="R132" s="156"/>
      <c r="S132" s="157"/>
    </row>
    <row r="133" spans="1:19" ht="18.75">
      <c r="A133" s="135"/>
      <c r="B133" s="163"/>
      <c r="C133" s="167"/>
      <c r="D133" s="151"/>
      <c r="E133" s="153"/>
      <c r="F133" s="150"/>
      <c r="G133" s="151"/>
      <c r="H133" s="153"/>
      <c r="I133" s="150"/>
      <c r="J133" s="151"/>
      <c r="K133" s="153"/>
      <c r="L133" s="150"/>
      <c r="M133" s="151"/>
      <c r="N133" s="153"/>
      <c r="O133" s="150"/>
      <c r="P133" s="154"/>
      <c r="Q133" s="155"/>
      <c r="R133" s="156"/>
      <c r="S133" s="157"/>
    </row>
    <row r="134" spans="1:19" ht="18.75">
      <c r="A134" s="135"/>
      <c r="B134" s="163"/>
      <c r="C134" s="167"/>
      <c r="D134" s="151"/>
      <c r="E134" s="153"/>
      <c r="F134" s="150"/>
      <c r="G134" s="151"/>
      <c r="H134" s="153"/>
      <c r="I134" s="150"/>
      <c r="J134" s="151"/>
      <c r="K134" s="153"/>
      <c r="L134" s="150"/>
      <c r="M134" s="151"/>
      <c r="N134" s="153"/>
      <c r="O134" s="150"/>
      <c r="P134" s="154"/>
      <c r="Q134" s="155"/>
      <c r="R134" s="156"/>
      <c r="S134" s="157"/>
    </row>
    <row r="135" spans="1:19" ht="18.75">
      <c r="A135" s="135"/>
      <c r="B135" s="163"/>
      <c r="C135" s="167"/>
      <c r="D135" s="151"/>
      <c r="E135" s="153"/>
      <c r="F135" s="150"/>
      <c r="G135" s="151"/>
      <c r="H135" s="153"/>
      <c r="I135" s="150"/>
      <c r="J135" s="151"/>
      <c r="K135" s="153"/>
      <c r="L135" s="150"/>
      <c r="M135" s="151"/>
      <c r="N135" s="153"/>
      <c r="O135" s="150"/>
      <c r="P135" s="154"/>
      <c r="Q135" s="155"/>
      <c r="R135" s="156"/>
      <c r="S135" s="157"/>
    </row>
    <row r="136" spans="1:19" ht="18.75">
      <c r="A136" s="135"/>
      <c r="B136" s="163"/>
      <c r="C136" s="167"/>
      <c r="D136" s="151"/>
      <c r="E136" s="153"/>
      <c r="F136" s="150"/>
      <c r="G136" s="151"/>
      <c r="H136" s="153"/>
      <c r="I136" s="150"/>
      <c r="J136" s="151"/>
      <c r="K136" s="153"/>
      <c r="L136" s="150"/>
      <c r="M136" s="151"/>
      <c r="N136" s="153"/>
      <c r="O136" s="150"/>
      <c r="P136" s="154"/>
      <c r="Q136" s="155"/>
      <c r="R136" s="156"/>
      <c r="S136" s="157"/>
    </row>
    <row r="137" spans="1:19" ht="18.75">
      <c r="A137" s="135"/>
      <c r="B137" s="163"/>
      <c r="C137" s="167"/>
      <c r="D137" s="151"/>
      <c r="E137" s="153"/>
      <c r="F137" s="150"/>
      <c r="G137" s="151"/>
      <c r="H137" s="153"/>
      <c r="I137" s="150"/>
      <c r="J137" s="151"/>
      <c r="K137" s="153"/>
      <c r="L137" s="150"/>
      <c r="M137" s="151"/>
      <c r="N137" s="153"/>
      <c r="O137" s="150"/>
      <c r="P137" s="154"/>
      <c r="Q137" s="155"/>
      <c r="R137" s="156"/>
      <c r="S137" s="157"/>
    </row>
    <row r="138" spans="1:19" ht="18.75">
      <c r="A138" s="135"/>
      <c r="B138" s="163"/>
      <c r="C138" s="167"/>
      <c r="D138" s="151"/>
      <c r="E138" s="153"/>
      <c r="F138" s="150"/>
      <c r="G138" s="151"/>
      <c r="H138" s="153"/>
      <c r="I138" s="150"/>
      <c r="J138" s="151"/>
      <c r="K138" s="153"/>
      <c r="L138" s="150"/>
      <c r="M138" s="151"/>
      <c r="N138" s="153"/>
      <c r="O138" s="150"/>
      <c r="P138" s="154"/>
      <c r="Q138" s="155"/>
      <c r="R138" s="156"/>
      <c r="S138" s="157"/>
    </row>
    <row r="139" spans="1:19" ht="18.75">
      <c r="A139" s="135"/>
      <c r="B139" s="163"/>
      <c r="C139" s="167"/>
      <c r="D139" s="151"/>
      <c r="E139" s="153"/>
      <c r="F139" s="150"/>
      <c r="G139" s="151"/>
      <c r="H139" s="153"/>
      <c r="I139" s="150"/>
      <c r="J139" s="151"/>
      <c r="K139" s="153"/>
      <c r="L139" s="150"/>
      <c r="M139" s="151"/>
      <c r="N139" s="153"/>
      <c r="O139" s="150"/>
      <c r="P139" s="154"/>
      <c r="Q139" s="155"/>
      <c r="R139" s="156"/>
      <c r="S139" s="157"/>
    </row>
    <row r="140" spans="1:19" ht="18.75">
      <c r="A140" s="135"/>
      <c r="B140" s="163"/>
      <c r="C140" s="167"/>
      <c r="D140" s="151"/>
      <c r="E140" s="153"/>
      <c r="F140" s="150"/>
      <c r="G140" s="151"/>
      <c r="H140" s="153"/>
      <c r="I140" s="150"/>
      <c r="J140" s="151"/>
      <c r="K140" s="153"/>
      <c r="L140" s="150"/>
      <c r="M140" s="151"/>
      <c r="N140" s="153"/>
      <c r="O140" s="150"/>
      <c r="P140" s="154"/>
      <c r="Q140" s="155"/>
      <c r="R140" s="156"/>
      <c r="S140" s="157"/>
    </row>
    <row r="141" spans="1:19" ht="18.75">
      <c r="A141" s="135"/>
      <c r="B141" s="163"/>
      <c r="C141" s="167"/>
      <c r="D141" s="151"/>
      <c r="E141" s="153"/>
      <c r="F141" s="150"/>
      <c r="G141" s="151"/>
      <c r="H141" s="153"/>
      <c r="I141" s="150"/>
      <c r="J141" s="151"/>
      <c r="K141" s="153"/>
      <c r="L141" s="150"/>
      <c r="M141" s="151"/>
      <c r="N141" s="153"/>
      <c r="O141" s="150"/>
      <c r="P141" s="154"/>
      <c r="Q141" s="155"/>
      <c r="R141" s="156"/>
      <c r="S141" s="157"/>
    </row>
    <row r="142" spans="1:19" ht="18.75">
      <c r="A142" s="135"/>
      <c r="B142" s="163"/>
      <c r="C142" s="167"/>
      <c r="D142" s="151"/>
      <c r="E142" s="153"/>
      <c r="F142" s="150"/>
      <c r="G142" s="151"/>
      <c r="H142" s="153"/>
      <c r="I142" s="150"/>
      <c r="J142" s="151"/>
      <c r="K142" s="153"/>
      <c r="L142" s="150"/>
      <c r="M142" s="151"/>
      <c r="N142" s="153"/>
      <c r="O142" s="150"/>
      <c r="P142" s="154"/>
      <c r="Q142" s="155"/>
      <c r="R142" s="156"/>
      <c r="S142" s="157"/>
    </row>
    <row r="143" spans="1:19" ht="18.75">
      <c r="A143" s="135"/>
      <c r="B143" s="163"/>
      <c r="C143" s="167"/>
      <c r="D143" s="151"/>
      <c r="E143" s="153"/>
      <c r="F143" s="150"/>
      <c r="G143" s="151"/>
      <c r="H143" s="153"/>
      <c r="I143" s="150"/>
      <c r="J143" s="151"/>
      <c r="K143" s="153"/>
      <c r="L143" s="150"/>
      <c r="M143" s="151"/>
      <c r="N143" s="153"/>
      <c r="O143" s="150"/>
      <c r="P143" s="154"/>
      <c r="Q143" s="155"/>
      <c r="R143" s="156"/>
      <c r="S143" s="157"/>
    </row>
    <row r="144" spans="1:19" ht="18.75">
      <c r="A144" s="135"/>
      <c r="B144" s="163"/>
      <c r="C144" s="167"/>
      <c r="D144" s="151"/>
      <c r="E144" s="153"/>
      <c r="F144" s="150"/>
      <c r="G144" s="151"/>
      <c r="H144" s="153"/>
      <c r="I144" s="150"/>
      <c r="J144" s="151"/>
      <c r="K144" s="153"/>
      <c r="L144" s="150"/>
      <c r="M144" s="151"/>
      <c r="N144" s="153"/>
      <c r="O144" s="150"/>
      <c r="P144" s="154"/>
      <c r="Q144" s="155"/>
      <c r="R144" s="156"/>
      <c r="S144" s="157"/>
    </row>
    <row r="145" spans="1:19" ht="18.75">
      <c r="A145" s="135"/>
      <c r="B145" s="163"/>
      <c r="C145" s="167"/>
      <c r="D145" s="151"/>
      <c r="E145" s="153"/>
      <c r="F145" s="150"/>
      <c r="G145" s="151"/>
      <c r="H145" s="153"/>
      <c r="I145" s="150"/>
      <c r="J145" s="151"/>
      <c r="K145" s="153"/>
      <c r="L145" s="150"/>
      <c r="M145" s="151"/>
      <c r="N145" s="153"/>
      <c r="O145" s="150"/>
      <c r="P145" s="154"/>
      <c r="Q145" s="155"/>
      <c r="R145" s="156"/>
      <c r="S145" s="157"/>
    </row>
    <row r="146" spans="1:19" ht="18.75">
      <c r="A146" s="135"/>
      <c r="B146" s="163"/>
      <c r="C146" s="167"/>
      <c r="D146" s="151"/>
      <c r="E146" s="153"/>
      <c r="F146" s="150"/>
      <c r="G146" s="151"/>
      <c r="H146" s="153"/>
      <c r="I146" s="150"/>
      <c r="J146" s="151"/>
      <c r="K146" s="153"/>
      <c r="L146" s="150"/>
      <c r="M146" s="151"/>
      <c r="N146" s="153"/>
      <c r="O146" s="150"/>
      <c r="P146" s="154"/>
      <c r="Q146" s="155"/>
      <c r="R146" s="156"/>
      <c r="S146" s="157"/>
    </row>
    <row r="147" spans="1:19" ht="18.75">
      <c r="A147" s="135"/>
      <c r="B147" s="163"/>
      <c r="C147" s="167"/>
      <c r="D147" s="151"/>
      <c r="E147" s="153"/>
      <c r="F147" s="150"/>
      <c r="G147" s="151"/>
      <c r="H147" s="153"/>
      <c r="I147" s="150"/>
      <c r="J147" s="151"/>
      <c r="K147" s="153"/>
      <c r="L147" s="150"/>
      <c r="M147" s="151"/>
      <c r="N147" s="153"/>
      <c r="O147" s="150"/>
      <c r="P147" s="154"/>
      <c r="Q147" s="155"/>
      <c r="R147" s="156"/>
      <c r="S147" s="157"/>
    </row>
    <row r="148" spans="1:19" ht="18.75">
      <c r="A148" s="135"/>
      <c r="B148" s="163"/>
      <c r="C148" s="167"/>
      <c r="D148" s="151"/>
      <c r="E148" s="153"/>
      <c r="F148" s="150"/>
      <c r="G148" s="151"/>
      <c r="H148" s="153"/>
      <c r="I148" s="150"/>
      <c r="J148" s="151"/>
      <c r="K148" s="153"/>
      <c r="L148" s="150"/>
      <c r="M148" s="151"/>
      <c r="N148" s="153"/>
      <c r="O148" s="150"/>
      <c r="P148" s="154"/>
      <c r="Q148" s="155"/>
      <c r="R148" s="156"/>
      <c r="S148" s="157"/>
    </row>
    <row r="149" spans="1:19" ht="18.75">
      <c r="A149" s="135"/>
      <c r="B149" s="163"/>
      <c r="C149" s="167"/>
      <c r="D149" s="151"/>
      <c r="E149" s="153"/>
      <c r="F149" s="150"/>
      <c r="G149" s="151"/>
      <c r="H149" s="153"/>
      <c r="I149" s="150"/>
      <c r="J149" s="151"/>
      <c r="K149" s="153"/>
      <c r="L149" s="150"/>
      <c r="M149" s="151"/>
      <c r="N149" s="153"/>
      <c r="O149" s="150"/>
      <c r="P149" s="154"/>
      <c r="Q149" s="155"/>
      <c r="R149" s="156"/>
      <c r="S149" s="157"/>
    </row>
    <row r="150" spans="1:19" ht="18.75">
      <c r="A150" s="135"/>
      <c r="B150" s="163"/>
      <c r="C150" s="167"/>
      <c r="D150" s="151"/>
      <c r="E150" s="153"/>
      <c r="F150" s="150"/>
      <c r="G150" s="151"/>
      <c r="H150" s="153"/>
      <c r="I150" s="150"/>
      <c r="J150" s="151"/>
      <c r="K150" s="153"/>
      <c r="L150" s="150"/>
      <c r="M150" s="151"/>
      <c r="N150" s="153"/>
      <c r="O150" s="150"/>
      <c r="P150" s="154"/>
      <c r="Q150" s="155"/>
      <c r="R150" s="156"/>
      <c r="S150" s="157"/>
    </row>
    <row r="151" spans="1:19" ht="18.75">
      <c r="A151" s="135"/>
      <c r="B151" s="163"/>
      <c r="C151" s="167"/>
      <c r="D151" s="151"/>
      <c r="E151" s="153"/>
      <c r="F151" s="150"/>
      <c r="G151" s="151"/>
      <c r="H151" s="153"/>
      <c r="I151" s="150"/>
      <c r="J151" s="151"/>
      <c r="K151" s="153"/>
      <c r="L151" s="150"/>
      <c r="M151" s="151"/>
      <c r="N151" s="153"/>
      <c r="O151" s="150"/>
      <c r="P151" s="154"/>
      <c r="Q151" s="155"/>
      <c r="R151" s="156"/>
      <c r="S151" s="157"/>
    </row>
    <row r="152" spans="1:19" ht="18.75">
      <c r="A152" s="135"/>
      <c r="B152" s="163"/>
      <c r="C152" s="167"/>
      <c r="D152" s="151"/>
      <c r="E152" s="153"/>
      <c r="F152" s="150"/>
      <c r="G152" s="151"/>
      <c r="H152" s="153"/>
      <c r="I152" s="150"/>
      <c r="J152" s="151"/>
      <c r="K152" s="153"/>
      <c r="L152" s="150"/>
      <c r="M152" s="151"/>
      <c r="N152" s="153"/>
      <c r="O152" s="150"/>
      <c r="P152" s="154"/>
      <c r="Q152" s="155"/>
      <c r="R152" s="156"/>
      <c r="S152" s="157"/>
    </row>
    <row r="153" spans="1:19" ht="18.75">
      <c r="A153" s="135"/>
      <c r="B153" s="163"/>
      <c r="C153" s="167"/>
      <c r="D153" s="151"/>
      <c r="E153" s="153"/>
      <c r="F153" s="150"/>
      <c r="G153" s="151"/>
      <c r="H153" s="153"/>
      <c r="I153" s="150"/>
      <c r="J153" s="151"/>
      <c r="K153" s="153"/>
      <c r="L153" s="150"/>
      <c r="M153" s="151"/>
      <c r="N153" s="153"/>
      <c r="O153" s="150"/>
      <c r="P153" s="154"/>
      <c r="Q153" s="155"/>
      <c r="R153" s="156"/>
      <c r="S153" s="157"/>
    </row>
    <row r="154" spans="1:19" ht="18.75">
      <c r="A154" s="135"/>
      <c r="B154" s="163"/>
      <c r="C154" s="132"/>
      <c r="D154" s="151"/>
      <c r="E154" s="153"/>
      <c r="F154" s="150"/>
      <c r="G154" s="151"/>
      <c r="H154" s="153"/>
      <c r="I154" s="150"/>
      <c r="J154" s="151"/>
      <c r="K154" s="153"/>
      <c r="L154" s="150"/>
      <c r="M154" s="151"/>
      <c r="N154" s="153"/>
      <c r="O154" s="150"/>
      <c r="P154" s="154"/>
      <c r="Q154" s="155"/>
      <c r="R154" s="156"/>
      <c r="S154" s="157"/>
    </row>
    <row r="155" spans="1:19" ht="18.75">
      <c r="A155" s="135"/>
      <c r="B155" s="163"/>
      <c r="C155" s="132"/>
      <c r="D155" s="151"/>
      <c r="E155" s="153"/>
      <c r="F155" s="150"/>
      <c r="G155" s="151"/>
      <c r="H155" s="153"/>
      <c r="I155" s="150"/>
      <c r="J155" s="151"/>
      <c r="K155" s="153"/>
      <c r="L155" s="150"/>
      <c r="M155" s="151"/>
      <c r="N155" s="153"/>
      <c r="O155" s="150"/>
      <c r="P155" s="154"/>
      <c r="Q155" s="155"/>
      <c r="R155" s="156"/>
      <c r="S155" s="157"/>
    </row>
    <row r="156" spans="1:19" ht="18.75">
      <c r="A156" s="135"/>
      <c r="B156" s="163"/>
      <c r="C156" s="132"/>
      <c r="D156" s="151"/>
      <c r="E156" s="153"/>
      <c r="F156" s="150"/>
      <c r="G156" s="151"/>
      <c r="H156" s="153"/>
      <c r="I156" s="150"/>
      <c r="J156" s="151"/>
      <c r="K156" s="153"/>
      <c r="L156" s="150"/>
      <c r="M156" s="151"/>
      <c r="N156" s="153"/>
      <c r="O156" s="150"/>
      <c r="P156" s="154"/>
      <c r="Q156" s="155"/>
      <c r="R156" s="156"/>
      <c r="S156" s="157"/>
    </row>
    <row r="157" spans="1:19" ht="19.5" thickBot="1">
      <c r="A157" s="136"/>
      <c r="B157" s="178"/>
      <c r="C157" s="139"/>
      <c r="D157" s="151"/>
      <c r="E157" s="153"/>
      <c r="F157" s="150"/>
      <c r="G157" s="151"/>
      <c r="H157" s="153"/>
      <c r="I157" s="150"/>
      <c r="J157" s="151"/>
      <c r="K157" s="153"/>
      <c r="L157" s="150"/>
      <c r="M157" s="151"/>
      <c r="N157" s="153"/>
      <c r="O157" s="150"/>
      <c r="P157" s="154"/>
      <c r="Q157" s="155"/>
      <c r="R157" s="156"/>
      <c r="S157" s="157"/>
    </row>
  </sheetData>
  <sheetProtection/>
  <conditionalFormatting sqref="C111:C120 C66:C70">
    <cfRule type="cellIs" priority="3" dxfId="0" operator="lessThan" stopIfTrue="1">
      <formula>0</formula>
    </cfRule>
  </conditionalFormatting>
  <conditionalFormatting sqref="F2:F10 D2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
22 mai 2022 à  Faverges
PALMARES-2014
&amp;"Arial,Normal"&amp;10
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zoomScale="75" zoomScaleNormal="75" zoomScalePageLayoutView="0" workbookViewId="0" topLeftCell="A1">
      <selection activeCell="A1" sqref="A1:T55"/>
    </sheetView>
  </sheetViews>
  <sheetFormatPr defaultColWidth="11.421875" defaultRowHeight="12.75"/>
  <cols>
    <col min="1" max="1" width="7.8515625" style="0" customWidth="1"/>
    <col min="2" max="2" width="15.8515625" style="0" customWidth="1"/>
    <col min="3" max="3" width="26.8515625" style="0" customWidth="1"/>
    <col min="4" max="4" width="13.57421875" style="0" customWidth="1"/>
    <col min="5" max="5" width="10.421875" style="0" customWidth="1"/>
    <col min="6" max="6" width="0.42578125" style="0" hidden="1" customWidth="1"/>
    <col min="7" max="7" width="7.00390625" style="0" customWidth="1"/>
    <col min="8" max="8" width="8.421875" style="0" customWidth="1"/>
    <col min="9" max="9" width="7.140625" style="0" customWidth="1"/>
    <col min="10" max="10" width="7.421875" style="0" customWidth="1"/>
    <col min="11" max="11" width="9.8515625" style="0" customWidth="1"/>
    <col min="12" max="12" width="8.57421875" style="0" customWidth="1"/>
    <col min="13" max="13" width="7.28125" style="0" customWidth="1"/>
    <col min="14" max="14" width="10.57421875" style="0" customWidth="1"/>
    <col min="15" max="15" width="8.7109375" style="0" customWidth="1"/>
    <col min="16" max="16" width="6.8515625" style="0" customWidth="1"/>
    <col min="17" max="17" width="9.8515625" style="0" customWidth="1"/>
    <col min="18" max="19" width="9.7109375" style="0" customWidth="1"/>
    <col min="20" max="20" width="14.00390625" style="0" customWidth="1"/>
    <col min="21" max="21" width="15.28125" style="0" customWidth="1"/>
    <col min="22" max="22" width="9.28125" style="0" customWidth="1"/>
  </cols>
  <sheetData>
    <row r="1" spans="1:22" s="3" customFormat="1" ht="57.7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  <c r="V1" s="179"/>
    </row>
    <row r="2" spans="1:22" s="1" customFormat="1" ht="20.25" customHeight="1">
      <c r="A2" s="134" t="s">
        <v>237</v>
      </c>
      <c r="B2" s="142" t="s">
        <v>24</v>
      </c>
      <c r="C2" s="128" t="s">
        <v>238</v>
      </c>
      <c r="D2" s="128" t="s">
        <v>172</v>
      </c>
      <c r="E2" s="125">
        <v>2013</v>
      </c>
      <c r="F2" s="106">
        <v>10</v>
      </c>
      <c r="G2" s="107">
        <v>9.8</v>
      </c>
      <c r="H2" s="94">
        <f aca="true" t="shared" si="0" ref="H2:H33">SUM(F2:G2)</f>
        <v>19.8</v>
      </c>
      <c r="I2" s="108">
        <v>7</v>
      </c>
      <c r="J2" s="109">
        <v>9.7</v>
      </c>
      <c r="K2" s="97">
        <f aca="true" t="shared" si="1" ref="K2:K33">SUM(I2:J2)</f>
        <v>16.7</v>
      </c>
      <c r="L2" s="114">
        <v>10</v>
      </c>
      <c r="M2" s="115">
        <v>9.1</v>
      </c>
      <c r="N2" s="101">
        <f aca="true" t="shared" si="2" ref="N2:N33">SUM(L2:M2)</f>
        <v>19.1</v>
      </c>
      <c r="O2" s="116">
        <v>10</v>
      </c>
      <c r="P2" s="117">
        <v>9.4</v>
      </c>
      <c r="Q2" s="104">
        <f aca="true" t="shared" si="3" ref="Q2:Q33">SUM(O2:P2)</f>
        <v>19.4</v>
      </c>
      <c r="R2" s="105">
        <v>9.8</v>
      </c>
      <c r="S2" s="14">
        <f aca="true" t="shared" si="4" ref="S2:S33">SUM(Q2,H2,K2,N2,R2)</f>
        <v>84.8</v>
      </c>
      <c r="T2" s="12" t="str">
        <f aca="true" t="shared" si="5" ref="T2:T33">IF(S2=0,"Absent",IF(S2&lt;56,"BLANC",IF(S2&gt;=74,"TRICOLORE",IF(AND(S2&gt;=56,S2&lt;62),"VERT",IF(AND(S2&gt;=62,S2&lt;70),"BLEU",IF(AND(S2&gt;=70,S2&lt;74),"MARRON","BLANC"))))))</f>
        <v>TRICOLORE</v>
      </c>
      <c r="U2" s="80">
        <v>1</v>
      </c>
      <c r="V2" s="157"/>
    </row>
    <row r="3" spans="1:22" s="1" customFormat="1" ht="20.25" customHeight="1">
      <c r="A3" s="134" t="s">
        <v>334</v>
      </c>
      <c r="B3" s="147" t="s">
        <v>21</v>
      </c>
      <c r="C3" s="126" t="s">
        <v>335</v>
      </c>
      <c r="D3" s="122" t="s">
        <v>172</v>
      </c>
      <c r="E3" s="127">
        <v>2013</v>
      </c>
      <c r="F3" s="106">
        <v>10</v>
      </c>
      <c r="G3" s="107">
        <v>9.55</v>
      </c>
      <c r="H3" s="94">
        <f t="shared" si="0"/>
        <v>19.55</v>
      </c>
      <c r="I3" s="108">
        <v>7</v>
      </c>
      <c r="J3" s="109">
        <v>9.8</v>
      </c>
      <c r="K3" s="97">
        <f t="shared" si="1"/>
        <v>16.8</v>
      </c>
      <c r="L3" s="114">
        <v>10</v>
      </c>
      <c r="M3" s="115">
        <v>4.8</v>
      </c>
      <c r="N3" s="101">
        <f t="shared" si="2"/>
        <v>14.8</v>
      </c>
      <c r="O3" s="116">
        <v>10</v>
      </c>
      <c r="P3" s="117">
        <v>7.9</v>
      </c>
      <c r="Q3" s="104">
        <f t="shared" si="3"/>
        <v>17.9</v>
      </c>
      <c r="R3" s="105">
        <v>9.45</v>
      </c>
      <c r="S3" s="14">
        <f t="shared" si="4"/>
        <v>78.5</v>
      </c>
      <c r="T3" s="12" t="str">
        <f t="shared" si="5"/>
        <v>TRICOLORE</v>
      </c>
      <c r="U3" s="80">
        <v>2</v>
      </c>
      <c r="V3" s="157"/>
    </row>
    <row r="4" spans="1:22" s="1" customFormat="1" ht="20.25" customHeight="1">
      <c r="A4" s="134" t="s">
        <v>243</v>
      </c>
      <c r="B4" s="142" t="s">
        <v>24</v>
      </c>
      <c r="C4" s="128" t="s">
        <v>244</v>
      </c>
      <c r="D4" s="128" t="s">
        <v>245</v>
      </c>
      <c r="E4" s="125">
        <v>2013</v>
      </c>
      <c r="F4" s="106">
        <v>10</v>
      </c>
      <c r="G4" s="107">
        <v>9.45</v>
      </c>
      <c r="H4" s="94">
        <f t="shared" si="0"/>
        <v>19.45</v>
      </c>
      <c r="I4" s="108">
        <v>6</v>
      </c>
      <c r="J4" s="109">
        <v>9.4</v>
      </c>
      <c r="K4" s="97">
        <f t="shared" si="1"/>
        <v>15.4</v>
      </c>
      <c r="L4" s="114">
        <v>8</v>
      </c>
      <c r="M4" s="115">
        <v>7.65</v>
      </c>
      <c r="N4" s="101">
        <f t="shared" si="2"/>
        <v>15.65</v>
      </c>
      <c r="O4" s="116">
        <v>9.5</v>
      </c>
      <c r="P4" s="117">
        <v>8.6</v>
      </c>
      <c r="Q4" s="104">
        <f t="shared" si="3"/>
        <v>18.1</v>
      </c>
      <c r="R4" s="105">
        <v>9.15</v>
      </c>
      <c r="S4" s="14">
        <f t="shared" si="4"/>
        <v>77.75</v>
      </c>
      <c r="T4" s="12" t="str">
        <f t="shared" si="5"/>
        <v>TRICOLORE</v>
      </c>
      <c r="U4" s="80">
        <v>3</v>
      </c>
      <c r="V4" s="157"/>
    </row>
    <row r="5" spans="1:22" s="1" customFormat="1" ht="19.5" customHeight="1">
      <c r="A5" s="134" t="s">
        <v>212</v>
      </c>
      <c r="B5" s="142" t="s">
        <v>24</v>
      </c>
      <c r="C5" s="128" t="s">
        <v>213</v>
      </c>
      <c r="D5" s="128" t="s">
        <v>47</v>
      </c>
      <c r="E5" s="129">
        <v>2013</v>
      </c>
      <c r="F5" s="106">
        <v>10</v>
      </c>
      <c r="G5" s="107">
        <v>9.1</v>
      </c>
      <c r="H5" s="94">
        <f t="shared" si="0"/>
        <v>19.1</v>
      </c>
      <c r="I5" s="108">
        <v>7</v>
      </c>
      <c r="J5" s="109">
        <v>6.8</v>
      </c>
      <c r="K5" s="97">
        <f t="shared" si="1"/>
        <v>13.8</v>
      </c>
      <c r="L5" s="114">
        <v>8</v>
      </c>
      <c r="M5" s="115">
        <v>8.6</v>
      </c>
      <c r="N5" s="101">
        <f t="shared" si="2"/>
        <v>16.6</v>
      </c>
      <c r="O5" s="116">
        <v>9.5</v>
      </c>
      <c r="P5" s="117">
        <v>9</v>
      </c>
      <c r="Q5" s="104">
        <f t="shared" si="3"/>
        <v>18.5</v>
      </c>
      <c r="R5" s="105">
        <v>8.95</v>
      </c>
      <c r="S5" s="14">
        <f t="shared" si="4"/>
        <v>76.95</v>
      </c>
      <c r="T5" s="12" t="str">
        <f t="shared" si="5"/>
        <v>TRICOLORE</v>
      </c>
      <c r="U5" s="80">
        <v>4</v>
      </c>
      <c r="V5" s="157"/>
    </row>
    <row r="6" spans="1:22" s="1" customFormat="1" ht="20.25" customHeight="1">
      <c r="A6" s="134" t="s">
        <v>330</v>
      </c>
      <c r="B6" s="146" t="s">
        <v>12</v>
      </c>
      <c r="C6" s="126" t="s">
        <v>331</v>
      </c>
      <c r="D6" s="122" t="s">
        <v>13</v>
      </c>
      <c r="E6" s="127">
        <v>2013</v>
      </c>
      <c r="F6" s="106">
        <v>8</v>
      </c>
      <c r="G6" s="107">
        <v>9.4</v>
      </c>
      <c r="H6" s="94">
        <f t="shared" si="0"/>
        <v>17.4</v>
      </c>
      <c r="I6" s="108">
        <v>7</v>
      </c>
      <c r="J6" s="109">
        <v>8.9</v>
      </c>
      <c r="K6" s="97">
        <f t="shared" si="1"/>
        <v>15.9</v>
      </c>
      <c r="L6" s="114">
        <v>8</v>
      </c>
      <c r="M6" s="115">
        <v>7.2</v>
      </c>
      <c r="N6" s="101">
        <f t="shared" si="2"/>
        <v>15.2</v>
      </c>
      <c r="O6" s="116">
        <v>9.5</v>
      </c>
      <c r="P6" s="117">
        <v>9.4</v>
      </c>
      <c r="Q6" s="104">
        <f t="shared" si="3"/>
        <v>18.9</v>
      </c>
      <c r="R6" s="105">
        <v>9.55</v>
      </c>
      <c r="S6" s="14">
        <f t="shared" si="4"/>
        <v>76.94999999999999</v>
      </c>
      <c r="T6" s="12" t="str">
        <f t="shared" si="5"/>
        <v>TRICOLORE</v>
      </c>
      <c r="U6" s="80">
        <v>5</v>
      </c>
      <c r="V6" s="157"/>
    </row>
    <row r="7" spans="1:22" s="1" customFormat="1" ht="20.25" customHeight="1">
      <c r="A7" s="134" t="s">
        <v>342</v>
      </c>
      <c r="B7" s="148" t="s">
        <v>114</v>
      </c>
      <c r="C7" s="126" t="s">
        <v>343</v>
      </c>
      <c r="D7" s="122" t="s">
        <v>344</v>
      </c>
      <c r="E7" s="127">
        <v>2013</v>
      </c>
      <c r="F7" s="106">
        <v>10</v>
      </c>
      <c r="G7" s="107">
        <v>9.55</v>
      </c>
      <c r="H7" s="94">
        <f t="shared" si="0"/>
        <v>19.55</v>
      </c>
      <c r="I7" s="108">
        <v>6</v>
      </c>
      <c r="J7" s="109">
        <v>9.5</v>
      </c>
      <c r="K7" s="97">
        <f t="shared" si="1"/>
        <v>15.5</v>
      </c>
      <c r="L7" s="114">
        <v>8</v>
      </c>
      <c r="M7" s="115">
        <v>7.8</v>
      </c>
      <c r="N7" s="101">
        <f t="shared" si="2"/>
        <v>15.8</v>
      </c>
      <c r="O7" s="116">
        <v>8</v>
      </c>
      <c r="P7" s="117">
        <v>9.1</v>
      </c>
      <c r="Q7" s="104">
        <f t="shared" si="3"/>
        <v>17.1</v>
      </c>
      <c r="R7" s="105">
        <v>8.95</v>
      </c>
      <c r="S7" s="14">
        <f t="shared" si="4"/>
        <v>76.9</v>
      </c>
      <c r="T7" s="12" t="str">
        <f t="shared" si="5"/>
        <v>TRICOLORE</v>
      </c>
      <c r="U7" s="80">
        <v>6</v>
      </c>
      <c r="V7" s="157"/>
    </row>
    <row r="8" spans="1:22" s="1" customFormat="1" ht="20.25" customHeight="1">
      <c r="A8" s="134" t="s">
        <v>214</v>
      </c>
      <c r="B8" s="142" t="s">
        <v>24</v>
      </c>
      <c r="C8" s="128" t="s">
        <v>215</v>
      </c>
      <c r="D8" s="128" t="s">
        <v>50</v>
      </c>
      <c r="E8" s="129">
        <v>2013</v>
      </c>
      <c r="F8" s="106">
        <v>10</v>
      </c>
      <c r="G8" s="107">
        <v>9.15</v>
      </c>
      <c r="H8" s="94">
        <f t="shared" si="0"/>
        <v>19.15</v>
      </c>
      <c r="I8" s="108">
        <v>6</v>
      </c>
      <c r="J8" s="109">
        <v>9.3</v>
      </c>
      <c r="K8" s="97">
        <f t="shared" si="1"/>
        <v>15.3</v>
      </c>
      <c r="L8" s="114">
        <v>8</v>
      </c>
      <c r="M8" s="115">
        <v>7.95</v>
      </c>
      <c r="N8" s="101">
        <f t="shared" si="2"/>
        <v>15.95</v>
      </c>
      <c r="O8" s="116">
        <v>7.5</v>
      </c>
      <c r="P8" s="117">
        <v>9.1</v>
      </c>
      <c r="Q8" s="104">
        <f t="shared" si="3"/>
        <v>16.6</v>
      </c>
      <c r="R8" s="105">
        <v>9.1</v>
      </c>
      <c r="S8" s="14">
        <f t="shared" si="4"/>
        <v>76.1</v>
      </c>
      <c r="T8" s="12" t="str">
        <f t="shared" si="5"/>
        <v>TRICOLORE</v>
      </c>
      <c r="U8" s="80">
        <v>7</v>
      </c>
      <c r="V8" s="157"/>
    </row>
    <row r="9" spans="1:22" s="1" customFormat="1" ht="20.25" customHeight="1">
      <c r="A9" s="134" t="s">
        <v>276</v>
      </c>
      <c r="B9" s="143" t="s">
        <v>71</v>
      </c>
      <c r="C9" s="126" t="s">
        <v>277</v>
      </c>
      <c r="D9" s="122" t="s">
        <v>5</v>
      </c>
      <c r="E9" s="127">
        <v>2013</v>
      </c>
      <c r="F9" s="106">
        <v>8</v>
      </c>
      <c r="G9" s="107">
        <v>8.85</v>
      </c>
      <c r="H9" s="94">
        <f t="shared" si="0"/>
        <v>16.85</v>
      </c>
      <c r="I9" s="108">
        <v>7</v>
      </c>
      <c r="J9" s="109">
        <v>9</v>
      </c>
      <c r="K9" s="97">
        <f t="shared" si="1"/>
        <v>16</v>
      </c>
      <c r="L9" s="114">
        <v>8</v>
      </c>
      <c r="M9" s="115">
        <v>8</v>
      </c>
      <c r="N9" s="101">
        <f t="shared" si="2"/>
        <v>16</v>
      </c>
      <c r="O9" s="116">
        <v>7.5</v>
      </c>
      <c r="P9" s="117">
        <v>9.3</v>
      </c>
      <c r="Q9" s="104">
        <f t="shared" si="3"/>
        <v>16.8</v>
      </c>
      <c r="R9" s="105">
        <v>9.45</v>
      </c>
      <c r="S9" s="14">
        <f t="shared" si="4"/>
        <v>75.10000000000001</v>
      </c>
      <c r="T9" s="12" t="str">
        <f t="shared" si="5"/>
        <v>TRICOLORE</v>
      </c>
      <c r="U9" s="80">
        <v>8</v>
      </c>
      <c r="V9" s="157"/>
    </row>
    <row r="10" spans="1:22" s="1" customFormat="1" ht="20.25" customHeight="1">
      <c r="A10" s="134" t="s">
        <v>222</v>
      </c>
      <c r="B10" s="142" t="s">
        <v>24</v>
      </c>
      <c r="C10" s="128" t="s">
        <v>223</v>
      </c>
      <c r="D10" s="128" t="s">
        <v>28</v>
      </c>
      <c r="E10" s="129">
        <v>2013</v>
      </c>
      <c r="F10" s="106">
        <v>8</v>
      </c>
      <c r="G10" s="107">
        <v>9.3</v>
      </c>
      <c r="H10" s="94">
        <f t="shared" si="0"/>
        <v>17.3</v>
      </c>
      <c r="I10" s="108">
        <v>6</v>
      </c>
      <c r="J10" s="109">
        <v>9.2</v>
      </c>
      <c r="K10" s="97">
        <f t="shared" si="1"/>
        <v>15.2</v>
      </c>
      <c r="L10" s="114">
        <v>8</v>
      </c>
      <c r="M10" s="115">
        <v>8.8</v>
      </c>
      <c r="N10" s="101">
        <f t="shared" si="2"/>
        <v>16.8</v>
      </c>
      <c r="O10" s="116">
        <v>8</v>
      </c>
      <c r="P10" s="117">
        <v>8.8</v>
      </c>
      <c r="Q10" s="104">
        <f t="shared" si="3"/>
        <v>16.8</v>
      </c>
      <c r="R10" s="105">
        <v>8.85</v>
      </c>
      <c r="S10" s="14">
        <f t="shared" si="4"/>
        <v>74.94999999999999</v>
      </c>
      <c r="T10" s="12" t="str">
        <f t="shared" si="5"/>
        <v>TRICOLORE</v>
      </c>
      <c r="U10" s="80">
        <v>9</v>
      </c>
      <c r="V10" s="157"/>
    </row>
    <row r="11" spans="1:22" s="1" customFormat="1" ht="20.25" customHeight="1">
      <c r="A11" s="134" t="s">
        <v>325</v>
      </c>
      <c r="B11" s="146" t="s">
        <v>12</v>
      </c>
      <c r="C11" s="126" t="s">
        <v>326</v>
      </c>
      <c r="D11" s="122" t="s">
        <v>327</v>
      </c>
      <c r="E11" s="127">
        <v>2013</v>
      </c>
      <c r="F11" s="106">
        <v>8</v>
      </c>
      <c r="G11" s="107">
        <v>9.6</v>
      </c>
      <c r="H11" s="94">
        <f t="shared" si="0"/>
        <v>17.6</v>
      </c>
      <c r="I11" s="108">
        <v>6</v>
      </c>
      <c r="J11" s="109">
        <v>9.5</v>
      </c>
      <c r="K11" s="97">
        <f t="shared" si="1"/>
        <v>15.5</v>
      </c>
      <c r="L11" s="114">
        <v>6</v>
      </c>
      <c r="M11" s="115">
        <v>9.2</v>
      </c>
      <c r="N11" s="101">
        <f t="shared" si="2"/>
        <v>15.2</v>
      </c>
      <c r="O11" s="116">
        <v>8</v>
      </c>
      <c r="P11" s="117">
        <v>8.8</v>
      </c>
      <c r="Q11" s="104">
        <f t="shared" si="3"/>
        <v>16.8</v>
      </c>
      <c r="R11" s="105">
        <v>9.45</v>
      </c>
      <c r="S11" s="14">
        <f t="shared" si="4"/>
        <v>74.55000000000001</v>
      </c>
      <c r="T11" s="12" t="str">
        <f t="shared" si="5"/>
        <v>TRICOLORE</v>
      </c>
      <c r="U11" s="80">
        <v>10</v>
      </c>
      <c r="V11" s="157"/>
    </row>
    <row r="12" spans="1:22" s="1" customFormat="1" ht="20.25" customHeight="1">
      <c r="A12" s="134" t="s">
        <v>336</v>
      </c>
      <c r="B12" s="147" t="s">
        <v>21</v>
      </c>
      <c r="C12" s="126" t="s">
        <v>335</v>
      </c>
      <c r="D12" s="122" t="s">
        <v>15</v>
      </c>
      <c r="E12" s="127">
        <v>2013</v>
      </c>
      <c r="F12" s="106">
        <v>10</v>
      </c>
      <c r="G12" s="107">
        <v>8.7</v>
      </c>
      <c r="H12" s="94">
        <f t="shared" si="0"/>
        <v>18.7</v>
      </c>
      <c r="I12" s="108">
        <v>7</v>
      </c>
      <c r="J12" s="109">
        <v>8.6</v>
      </c>
      <c r="K12" s="97">
        <f t="shared" si="1"/>
        <v>15.6</v>
      </c>
      <c r="L12" s="114">
        <v>6</v>
      </c>
      <c r="M12" s="115">
        <v>8</v>
      </c>
      <c r="N12" s="101">
        <f t="shared" si="2"/>
        <v>14</v>
      </c>
      <c r="O12" s="116">
        <v>7.5</v>
      </c>
      <c r="P12" s="117">
        <v>8.7</v>
      </c>
      <c r="Q12" s="104">
        <f t="shared" si="3"/>
        <v>16.2</v>
      </c>
      <c r="R12" s="105">
        <v>9.35</v>
      </c>
      <c r="S12" s="14">
        <f t="shared" si="4"/>
        <v>73.85</v>
      </c>
      <c r="T12" s="12" t="str">
        <f t="shared" si="5"/>
        <v>MARRON</v>
      </c>
      <c r="U12" s="80">
        <v>11</v>
      </c>
      <c r="V12" s="157"/>
    </row>
    <row r="13" spans="1:22" s="1" customFormat="1" ht="20.25" customHeight="1">
      <c r="A13" s="134" t="s">
        <v>313</v>
      </c>
      <c r="B13" s="146" t="s">
        <v>12</v>
      </c>
      <c r="C13" s="126" t="s">
        <v>314</v>
      </c>
      <c r="D13" s="122" t="s">
        <v>315</v>
      </c>
      <c r="E13" s="127">
        <v>2013</v>
      </c>
      <c r="F13" s="106">
        <v>8</v>
      </c>
      <c r="G13" s="107">
        <v>9.4</v>
      </c>
      <c r="H13" s="94">
        <f t="shared" si="0"/>
        <v>17.4</v>
      </c>
      <c r="I13" s="108">
        <v>6</v>
      </c>
      <c r="J13" s="109">
        <v>9.6</v>
      </c>
      <c r="K13" s="97">
        <f t="shared" si="1"/>
        <v>15.6</v>
      </c>
      <c r="L13" s="114">
        <v>6</v>
      </c>
      <c r="M13" s="115">
        <v>8.8</v>
      </c>
      <c r="N13" s="101">
        <f t="shared" si="2"/>
        <v>14.8</v>
      </c>
      <c r="O13" s="116">
        <v>7.5</v>
      </c>
      <c r="P13" s="117">
        <v>9.2</v>
      </c>
      <c r="Q13" s="104">
        <f t="shared" si="3"/>
        <v>16.7</v>
      </c>
      <c r="R13" s="105">
        <v>9.2</v>
      </c>
      <c r="S13" s="14">
        <f t="shared" si="4"/>
        <v>73.7</v>
      </c>
      <c r="T13" s="12" t="str">
        <f t="shared" si="5"/>
        <v>MARRON</v>
      </c>
      <c r="U13" s="80">
        <v>12</v>
      </c>
      <c r="V13" s="157"/>
    </row>
    <row r="14" spans="1:22" s="1" customFormat="1" ht="20.25" customHeight="1">
      <c r="A14" s="134" t="s">
        <v>316</v>
      </c>
      <c r="B14" s="146" t="s">
        <v>12</v>
      </c>
      <c r="C14" s="126" t="s">
        <v>317</v>
      </c>
      <c r="D14" s="122" t="s">
        <v>318</v>
      </c>
      <c r="E14" s="127">
        <v>2013</v>
      </c>
      <c r="F14" s="106">
        <v>6</v>
      </c>
      <c r="G14" s="107">
        <v>9.75</v>
      </c>
      <c r="H14" s="94">
        <f t="shared" si="0"/>
        <v>15.75</v>
      </c>
      <c r="I14" s="108">
        <v>6</v>
      </c>
      <c r="J14" s="109">
        <v>9.2</v>
      </c>
      <c r="K14" s="97">
        <f t="shared" si="1"/>
        <v>15.2</v>
      </c>
      <c r="L14" s="114">
        <v>6</v>
      </c>
      <c r="M14" s="115">
        <v>9.2</v>
      </c>
      <c r="N14" s="101">
        <f t="shared" si="2"/>
        <v>15.2</v>
      </c>
      <c r="O14" s="116">
        <v>7.5</v>
      </c>
      <c r="P14" s="117">
        <v>8.1</v>
      </c>
      <c r="Q14" s="104">
        <f t="shared" si="3"/>
        <v>15.6</v>
      </c>
      <c r="R14" s="105">
        <v>9.45</v>
      </c>
      <c r="S14" s="14">
        <f t="shared" si="4"/>
        <v>71.2</v>
      </c>
      <c r="T14" s="12" t="str">
        <f t="shared" si="5"/>
        <v>MARRON</v>
      </c>
      <c r="U14" s="80">
        <v>13</v>
      </c>
      <c r="V14" s="157"/>
    </row>
    <row r="15" spans="1:22" s="1" customFormat="1" ht="20.25" customHeight="1">
      <c r="A15" s="134" t="s">
        <v>229</v>
      </c>
      <c r="B15" s="142" t="s">
        <v>24</v>
      </c>
      <c r="C15" s="128" t="s">
        <v>230</v>
      </c>
      <c r="D15" s="128" t="s">
        <v>55</v>
      </c>
      <c r="E15" s="129">
        <v>2013</v>
      </c>
      <c r="F15" s="106">
        <v>6</v>
      </c>
      <c r="G15" s="107">
        <v>9.45</v>
      </c>
      <c r="H15" s="94">
        <f t="shared" si="0"/>
        <v>15.45</v>
      </c>
      <c r="I15" s="108">
        <v>6</v>
      </c>
      <c r="J15" s="109">
        <v>9.4</v>
      </c>
      <c r="K15" s="97">
        <f t="shared" si="1"/>
        <v>15.4</v>
      </c>
      <c r="L15" s="114">
        <v>6</v>
      </c>
      <c r="M15" s="115">
        <v>8.3</v>
      </c>
      <c r="N15" s="101">
        <f t="shared" si="2"/>
        <v>14.3</v>
      </c>
      <c r="O15" s="116">
        <v>7.5</v>
      </c>
      <c r="P15" s="117">
        <v>8.7</v>
      </c>
      <c r="Q15" s="104">
        <f t="shared" si="3"/>
        <v>16.2</v>
      </c>
      <c r="R15" s="105">
        <v>9.25</v>
      </c>
      <c r="S15" s="14">
        <f t="shared" si="4"/>
        <v>70.6</v>
      </c>
      <c r="T15" s="12" t="str">
        <f t="shared" si="5"/>
        <v>MARRON</v>
      </c>
      <c r="U15" s="80">
        <v>14</v>
      </c>
      <c r="V15" s="157"/>
    </row>
    <row r="16" spans="1:22" s="1" customFormat="1" ht="20.25" customHeight="1">
      <c r="A16" s="134" t="s">
        <v>219</v>
      </c>
      <c r="B16" s="142" t="s">
        <v>24</v>
      </c>
      <c r="C16" s="128" t="s">
        <v>220</v>
      </c>
      <c r="D16" s="128" t="s">
        <v>221</v>
      </c>
      <c r="E16" s="129">
        <v>2013</v>
      </c>
      <c r="F16" s="106">
        <v>6</v>
      </c>
      <c r="G16" s="107">
        <v>9.15</v>
      </c>
      <c r="H16" s="94">
        <f t="shared" si="0"/>
        <v>15.15</v>
      </c>
      <c r="I16" s="108">
        <v>5</v>
      </c>
      <c r="J16" s="109">
        <v>9.4</v>
      </c>
      <c r="K16" s="97">
        <f t="shared" si="1"/>
        <v>14.4</v>
      </c>
      <c r="L16" s="114">
        <v>6</v>
      </c>
      <c r="M16" s="115">
        <v>8.5</v>
      </c>
      <c r="N16" s="101">
        <f t="shared" si="2"/>
        <v>14.5</v>
      </c>
      <c r="O16" s="116">
        <v>7.5</v>
      </c>
      <c r="P16" s="117">
        <v>8.8</v>
      </c>
      <c r="Q16" s="104">
        <f t="shared" si="3"/>
        <v>16.3</v>
      </c>
      <c r="R16" s="105">
        <v>9.45</v>
      </c>
      <c r="S16" s="14">
        <f t="shared" si="4"/>
        <v>69.8</v>
      </c>
      <c r="T16" s="12" t="str">
        <f t="shared" si="5"/>
        <v>BLEU</v>
      </c>
      <c r="U16" s="80">
        <v>15</v>
      </c>
      <c r="V16" s="157"/>
    </row>
    <row r="17" spans="1:22" s="1" customFormat="1" ht="20.25" customHeight="1">
      <c r="A17" s="134" t="s">
        <v>286</v>
      </c>
      <c r="B17" s="144" t="s">
        <v>20</v>
      </c>
      <c r="C17" s="126" t="s">
        <v>287</v>
      </c>
      <c r="D17" s="122" t="s">
        <v>288</v>
      </c>
      <c r="E17" s="127">
        <v>2013</v>
      </c>
      <c r="F17" s="106">
        <v>6</v>
      </c>
      <c r="G17" s="107">
        <v>9.6</v>
      </c>
      <c r="H17" s="94">
        <f t="shared" si="0"/>
        <v>15.6</v>
      </c>
      <c r="I17" s="108">
        <v>6</v>
      </c>
      <c r="J17" s="109">
        <v>9.3</v>
      </c>
      <c r="K17" s="97">
        <f t="shared" si="1"/>
        <v>15.3</v>
      </c>
      <c r="L17" s="114">
        <v>6</v>
      </c>
      <c r="M17" s="115">
        <v>8.9</v>
      </c>
      <c r="N17" s="101">
        <f t="shared" si="2"/>
        <v>14.9</v>
      </c>
      <c r="O17" s="116">
        <v>6</v>
      </c>
      <c r="P17" s="117">
        <v>7.8</v>
      </c>
      <c r="Q17" s="104">
        <f t="shared" si="3"/>
        <v>13.8</v>
      </c>
      <c r="R17" s="105">
        <v>9.4</v>
      </c>
      <c r="S17" s="14">
        <f t="shared" si="4"/>
        <v>69</v>
      </c>
      <c r="T17" s="12" t="str">
        <f t="shared" si="5"/>
        <v>BLEU</v>
      </c>
      <c r="U17" s="80">
        <v>16</v>
      </c>
      <c r="V17" s="157"/>
    </row>
    <row r="18" spans="1:22" s="1" customFormat="1" ht="20.25" customHeight="1">
      <c r="A18" s="134" t="s">
        <v>319</v>
      </c>
      <c r="B18" s="146" t="s">
        <v>12</v>
      </c>
      <c r="C18" s="126" t="s">
        <v>320</v>
      </c>
      <c r="D18" s="122" t="s">
        <v>282</v>
      </c>
      <c r="E18" s="127">
        <v>2013</v>
      </c>
      <c r="F18" s="106">
        <v>6</v>
      </c>
      <c r="G18" s="107">
        <v>9.3</v>
      </c>
      <c r="H18" s="94">
        <f t="shared" si="0"/>
        <v>15.3</v>
      </c>
      <c r="I18" s="108">
        <v>6</v>
      </c>
      <c r="J18" s="109">
        <v>9.1</v>
      </c>
      <c r="K18" s="97">
        <f t="shared" si="1"/>
        <v>15.1</v>
      </c>
      <c r="L18" s="114">
        <v>6</v>
      </c>
      <c r="M18" s="115">
        <v>8.4</v>
      </c>
      <c r="N18" s="101">
        <f t="shared" si="2"/>
        <v>14.4</v>
      </c>
      <c r="O18" s="116">
        <v>6</v>
      </c>
      <c r="P18" s="117">
        <v>9</v>
      </c>
      <c r="Q18" s="104">
        <f t="shared" si="3"/>
        <v>15</v>
      </c>
      <c r="R18" s="105">
        <v>9.2</v>
      </c>
      <c r="S18" s="14">
        <f t="shared" si="4"/>
        <v>69</v>
      </c>
      <c r="T18" s="12" t="str">
        <f t="shared" si="5"/>
        <v>BLEU</v>
      </c>
      <c r="U18" s="80">
        <v>16</v>
      </c>
      <c r="V18" s="157"/>
    </row>
    <row r="19" spans="1:22" s="1" customFormat="1" ht="20.25" customHeight="1">
      <c r="A19" s="134" t="s">
        <v>224</v>
      </c>
      <c r="B19" s="142" t="s">
        <v>24</v>
      </c>
      <c r="C19" s="128" t="s">
        <v>225</v>
      </c>
      <c r="D19" s="128" t="s">
        <v>4</v>
      </c>
      <c r="E19" s="129">
        <v>2013</v>
      </c>
      <c r="F19" s="106">
        <v>6</v>
      </c>
      <c r="G19" s="107">
        <v>9.5</v>
      </c>
      <c r="H19" s="94">
        <f t="shared" si="0"/>
        <v>15.5</v>
      </c>
      <c r="I19" s="108">
        <v>5</v>
      </c>
      <c r="J19" s="109">
        <v>9.65</v>
      </c>
      <c r="K19" s="97">
        <f t="shared" si="1"/>
        <v>14.65</v>
      </c>
      <c r="L19" s="114">
        <v>6</v>
      </c>
      <c r="M19" s="115">
        <v>6.9</v>
      </c>
      <c r="N19" s="101">
        <f t="shared" si="2"/>
        <v>12.9</v>
      </c>
      <c r="O19" s="116">
        <v>7.5</v>
      </c>
      <c r="P19" s="117">
        <v>8.8</v>
      </c>
      <c r="Q19" s="104">
        <f t="shared" si="3"/>
        <v>16.3</v>
      </c>
      <c r="R19" s="105">
        <v>9.45</v>
      </c>
      <c r="S19" s="14">
        <f t="shared" si="4"/>
        <v>68.8</v>
      </c>
      <c r="T19" s="12" t="str">
        <f t="shared" si="5"/>
        <v>BLEU</v>
      </c>
      <c r="U19" s="80">
        <v>18</v>
      </c>
      <c r="V19" s="157"/>
    </row>
    <row r="20" spans="1:25" s="1" customFormat="1" ht="20.25" customHeight="1">
      <c r="A20" s="134" t="s">
        <v>289</v>
      </c>
      <c r="B20" s="144" t="s">
        <v>20</v>
      </c>
      <c r="C20" s="126" t="s">
        <v>290</v>
      </c>
      <c r="D20" s="122" t="s">
        <v>199</v>
      </c>
      <c r="E20" s="127">
        <v>2013</v>
      </c>
      <c r="F20" s="106">
        <v>6</v>
      </c>
      <c r="G20" s="107">
        <v>9.2</v>
      </c>
      <c r="H20" s="94">
        <f t="shared" si="0"/>
        <v>15.2</v>
      </c>
      <c r="I20" s="108">
        <v>6</v>
      </c>
      <c r="J20" s="109">
        <v>9</v>
      </c>
      <c r="K20" s="97">
        <f t="shared" si="1"/>
        <v>15</v>
      </c>
      <c r="L20" s="114">
        <v>6</v>
      </c>
      <c r="M20" s="115">
        <v>7.6</v>
      </c>
      <c r="N20" s="101">
        <f t="shared" si="2"/>
        <v>13.6</v>
      </c>
      <c r="O20" s="116">
        <v>7.5</v>
      </c>
      <c r="P20" s="117">
        <v>8.4</v>
      </c>
      <c r="Q20" s="104">
        <f t="shared" si="3"/>
        <v>15.9</v>
      </c>
      <c r="R20" s="105">
        <v>9</v>
      </c>
      <c r="S20" s="14">
        <f t="shared" si="4"/>
        <v>68.7</v>
      </c>
      <c r="T20" s="12" t="str">
        <f t="shared" si="5"/>
        <v>BLEU</v>
      </c>
      <c r="U20" s="80">
        <v>19</v>
      </c>
      <c r="V20" s="157"/>
      <c r="Y20" s="17"/>
    </row>
    <row r="21" spans="1:22" s="1" customFormat="1" ht="20.25" customHeight="1">
      <c r="A21" s="134" t="s">
        <v>323</v>
      </c>
      <c r="B21" s="146" t="s">
        <v>12</v>
      </c>
      <c r="C21" s="126" t="s">
        <v>324</v>
      </c>
      <c r="D21" s="122" t="s">
        <v>9</v>
      </c>
      <c r="E21" s="127">
        <v>2013</v>
      </c>
      <c r="F21" s="106">
        <v>6</v>
      </c>
      <c r="G21" s="107">
        <v>9.35</v>
      </c>
      <c r="H21" s="94">
        <f t="shared" si="0"/>
        <v>15.35</v>
      </c>
      <c r="I21" s="108">
        <v>6</v>
      </c>
      <c r="J21" s="109">
        <v>8.7</v>
      </c>
      <c r="K21" s="97">
        <f t="shared" si="1"/>
        <v>14.7</v>
      </c>
      <c r="L21" s="114">
        <v>6</v>
      </c>
      <c r="M21" s="115">
        <v>7.9</v>
      </c>
      <c r="N21" s="101">
        <f t="shared" si="2"/>
        <v>13.9</v>
      </c>
      <c r="O21" s="116">
        <v>8</v>
      </c>
      <c r="P21" s="117">
        <v>7.2</v>
      </c>
      <c r="Q21" s="104">
        <f t="shared" si="3"/>
        <v>15.2</v>
      </c>
      <c r="R21" s="105">
        <v>9.3</v>
      </c>
      <c r="S21" s="14">
        <f t="shared" si="4"/>
        <v>68.45</v>
      </c>
      <c r="T21" s="12" t="str">
        <f t="shared" si="5"/>
        <v>BLEU</v>
      </c>
      <c r="U21" s="80">
        <v>20</v>
      </c>
      <c r="V21" s="157"/>
    </row>
    <row r="22" spans="1:22" s="1" customFormat="1" ht="20.25" customHeight="1">
      <c r="A22" s="134" t="s">
        <v>311</v>
      </c>
      <c r="B22" s="146" t="s">
        <v>12</v>
      </c>
      <c r="C22" s="126" t="s">
        <v>312</v>
      </c>
      <c r="D22" s="122" t="s">
        <v>16</v>
      </c>
      <c r="E22" s="127">
        <v>2013</v>
      </c>
      <c r="F22" s="106">
        <v>6</v>
      </c>
      <c r="G22" s="107">
        <v>9.7</v>
      </c>
      <c r="H22" s="94">
        <f t="shared" si="0"/>
        <v>15.7</v>
      </c>
      <c r="I22" s="108">
        <v>5</v>
      </c>
      <c r="J22" s="109">
        <v>9.4</v>
      </c>
      <c r="K22" s="97">
        <f t="shared" si="1"/>
        <v>14.4</v>
      </c>
      <c r="L22" s="114">
        <v>5</v>
      </c>
      <c r="M22" s="115">
        <v>9.6</v>
      </c>
      <c r="N22" s="101">
        <f t="shared" si="2"/>
        <v>14.6</v>
      </c>
      <c r="O22" s="116">
        <v>5.5</v>
      </c>
      <c r="P22" s="117">
        <v>8.5</v>
      </c>
      <c r="Q22" s="104">
        <f t="shared" si="3"/>
        <v>14</v>
      </c>
      <c r="R22" s="105">
        <v>9.55</v>
      </c>
      <c r="S22" s="14">
        <f t="shared" si="4"/>
        <v>68.25</v>
      </c>
      <c r="T22" s="12" t="str">
        <f t="shared" si="5"/>
        <v>BLEU</v>
      </c>
      <c r="U22" s="80">
        <v>21</v>
      </c>
      <c r="V22" s="157"/>
    </row>
    <row r="23" spans="1:22" s="1" customFormat="1" ht="20.25" customHeight="1">
      <c r="A23" s="134" t="s">
        <v>248</v>
      </c>
      <c r="B23" s="143" t="s">
        <v>71</v>
      </c>
      <c r="C23" s="126" t="s">
        <v>249</v>
      </c>
      <c r="D23" s="122" t="s">
        <v>250</v>
      </c>
      <c r="E23" s="127">
        <v>2013</v>
      </c>
      <c r="F23" s="106">
        <v>6</v>
      </c>
      <c r="G23" s="107">
        <v>9.55</v>
      </c>
      <c r="H23" s="94">
        <f t="shared" si="0"/>
        <v>15.55</v>
      </c>
      <c r="I23" s="108">
        <v>5</v>
      </c>
      <c r="J23" s="109">
        <v>9.5</v>
      </c>
      <c r="K23" s="97">
        <f t="shared" si="1"/>
        <v>14.5</v>
      </c>
      <c r="L23" s="114">
        <v>5</v>
      </c>
      <c r="M23" s="115">
        <v>9.4</v>
      </c>
      <c r="N23" s="101">
        <f t="shared" si="2"/>
        <v>14.4</v>
      </c>
      <c r="O23" s="116">
        <v>5.5</v>
      </c>
      <c r="P23" s="117">
        <v>8.9</v>
      </c>
      <c r="Q23" s="104">
        <f t="shared" si="3"/>
        <v>14.4</v>
      </c>
      <c r="R23" s="105">
        <v>8.95</v>
      </c>
      <c r="S23" s="14">
        <f t="shared" si="4"/>
        <v>67.8</v>
      </c>
      <c r="T23" s="12" t="str">
        <f t="shared" si="5"/>
        <v>BLEU</v>
      </c>
      <c r="U23" s="80">
        <v>22</v>
      </c>
      <c r="V23" s="157"/>
    </row>
    <row r="24" spans="1:22" s="1" customFormat="1" ht="20.25" customHeight="1">
      <c r="A24" s="134" t="s">
        <v>274</v>
      </c>
      <c r="B24" s="143" t="s">
        <v>71</v>
      </c>
      <c r="C24" s="126" t="s">
        <v>275</v>
      </c>
      <c r="D24" s="122" t="s">
        <v>9</v>
      </c>
      <c r="E24" s="127">
        <v>2013</v>
      </c>
      <c r="F24" s="106">
        <v>6</v>
      </c>
      <c r="G24" s="107">
        <v>9.55</v>
      </c>
      <c r="H24" s="94">
        <f t="shared" si="0"/>
        <v>15.55</v>
      </c>
      <c r="I24" s="108">
        <v>5</v>
      </c>
      <c r="J24" s="109">
        <v>9.2</v>
      </c>
      <c r="K24" s="97">
        <f t="shared" si="1"/>
        <v>14.2</v>
      </c>
      <c r="L24" s="114">
        <v>5</v>
      </c>
      <c r="M24" s="115">
        <v>9.5</v>
      </c>
      <c r="N24" s="101">
        <f t="shared" si="2"/>
        <v>14.5</v>
      </c>
      <c r="O24" s="116">
        <v>5</v>
      </c>
      <c r="P24" s="117">
        <v>9</v>
      </c>
      <c r="Q24" s="104">
        <f t="shared" si="3"/>
        <v>14</v>
      </c>
      <c r="R24" s="105">
        <v>9.5</v>
      </c>
      <c r="S24" s="14">
        <f t="shared" si="4"/>
        <v>67.75</v>
      </c>
      <c r="T24" s="12" t="str">
        <f t="shared" si="5"/>
        <v>BLEU</v>
      </c>
      <c r="U24" s="80">
        <v>23</v>
      </c>
      <c r="V24" s="157"/>
    </row>
    <row r="25" spans="1:22" s="1" customFormat="1" ht="20.25" customHeight="1">
      <c r="A25" s="134" t="s">
        <v>321</v>
      </c>
      <c r="B25" s="146" t="s">
        <v>12</v>
      </c>
      <c r="C25" s="126" t="s">
        <v>322</v>
      </c>
      <c r="D25" s="122" t="s">
        <v>69</v>
      </c>
      <c r="E25" s="127">
        <v>2013</v>
      </c>
      <c r="F25" s="106">
        <v>6</v>
      </c>
      <c r="G25" s="107">
        <v>9.25</v>
      </c>
      <c r="H25" s="94">
        <f t="shared" si="0"/>
        <v>15.25</v>
      </c>
      <c r="I25" s="108">
        <v>5</v>
      </c>
      <c r="J25" s="109">
        <v>9.4</v>
      </c>
      <c r="K25" s="97">
        <f t="shared" si="1"/>
        <v>14.4</v>
      </c>
      <c r="L25" s="114">
        <v>5</v>
      </c>
      <c r="M25" s="115">
        <v>9.4</v>
      </c>
      <c r="N25" s="101">
        <f t="shared" si="2"/>
        <v>14.4</v>
      </c>
      <c r="O25" s="116">
        <v>5.5</v>
      </c>
      <c r="P25" s="117">
        <v>8.9</v>
      </c>
      <c r="Q25" s="104">
        <f t="shared" si="3"/>
        <v>14.4</v>
      </c>
      <c r="R25" s="105">
        <v>9</v>
      </c>
      <c r="S25" s="14">
        <f t="shared" si="4"/>
        <v>67.44999999999999</v>
      </c>
      <c r="T25" s="12" t="str">
        <f t="shared" si="5"/>
        <v>BLEU</v>
      </c>
      <c r="U25" s="80">
        <v>24</v>
      </c>
      <c r="V25" s="157"/>
    </row>
    <row r="26" spans="1:22" s="1" customFormat="1" ht="20.25" customHeight="1">
      <c r="A26" s="134" t="s">
        <v>271</v>
      </c>
      <c r="B26" s="143" t="s">
        <v>71</v>
      </c>
      <c r="C26" s="126" t="s">
        <v>272</v>
      </c>
      <c r="D26" s="122" t="s">
        <v>273</v>
      </c>
      <c r="E26" s="127">
        <v>2013</v>
      </c>
      <c r="F26" s="106">
        <v>6</v>
      </c>
      <c r="G26" s="107">
        <v>9.9</v>
      </c>
      <c r="H26" s="94">
        <f t="shared" si="0"/>
        <v>15.9</v>
      </c>
      <c r="I26" s="108">
        <v>5</v>
      </c>
      <c r="J26" s="109">
        <v>9.3</v>
      </c>
      <c r="K26" s="97">
        <f t="shared" si="1"/>
        <v>14.3</v>
      </c>
      <c r="L26" s="114">
        <v>5</v>
      </c>
      <c r="M26" s="115">
        <v>8.5</v>
      </c>
      <c r="N26" s="101">
        <f t="shared" si="2"/>
        <v>13.5</v>
      </c>
      <c r="O26" s="116">
        <v>5.5</v>
      </c>
      <c r="P26" s="117">
        <v>8.9</v>
      </c>
      <c r="Q26" s="104">
        <f t="shared" si="3"/>
        <v>14.4</v>
      </c>
      <c r="R26" s="105">
        <v>9.3</v>
      </c>
      <c r="S26" s="14">
        <f t="shared" si="4"/>
        <v>67.4</v>
      </c>
      <c r="T26" s="12" t="str">
        <f t="shared" si="5"/>
        <v>BLEU</v>
      </c>
      <c r="U26" s="80">
        <v>25</v>
      </c>
      <c r="V26" s="157"/>
    </row>
    <row r="27" spans="1:22" s="1" customFormat="1" ht="20.25" customHeight="1">
      <c r="A27" s="134" t="s">
        <v>294</v>
      </c>
      <c r="B27" s="145" t="s">
        <v>20</v>
      </c>
      <c r="C27" s="126" t="s">
        <v>295</v>
      </c>
      <c r="D27" s="122" t="s">
        <v>296</v>
      </c>
      <c r="E27" s="127">
        <v>2013</v>
      </c>
      <c r="F27" s="106">
        <v>6</v>
      </c>
      <c r="G27" s="107">
        <v>9.75</v>
      </c>
      <c r="H27" s="94">
        <f t="shared" si="0"/>
        <v>15.75</v>
      </c>
      <c r="I27" s="108">
        <v>5</v>
      </c>
      <c r="J27" s="109">
        <v>9.1</v>
      </c>
      <c r="K27" s="97">
        <f t="shared" si="1"/>
        <v>14.1</v>
      </c>
      <c r="L27" s="114">
        <v>6</v>
      </c>
      <c r="M27" s="115">
        <v>7.8</v>
      </c>
      <c r="N27" s="101">
        <f t="shared" si="2"/>
        <v>13.8</v>
      </c>
      <c r="O27" s="116">
        <v>6</v>
      </c>
      <c r="P27" s="117">
        <v>8.8</v>
      </c>
      <c r="Q27" s="104">
        <f t="shared" si="3"/>
        <v>14.8</v>
      </c>
      <c r="R27" s="105">
        <v>8.9</v>
      </c>
      <c r="S27" s="14">
        <f t="shared" si="4"/>
        <v>67.35000000000001</v>
      </c>
      <c r="T27" s="12" t="str">
        <f t="shared" si="5"/>
        <v>BLEU</v>
      </c>
      <c r="U27" s="80">
        <v>26</v>
      </c>
      <c r="V27" s="157"/>
    </row>
    <row r="28" spans="1:22" s="1" customFormat="1" ht="20.25" customHeight="1">
      <c r="A28" s="134" t="s">
        <v>239</v>
      </c>
      <c r="B28" s="142" t="s">
        <v>24</v>
      </c>
      <c r="C28" s="128" t="s">
        <v>240</v>
      </c>
      <c r="D28" s="128" t="s">
        <v>241</v>
      </c>
      <c r="E28" s="125">
        <v>2013</v>
      </c>
      <c r="F28" s="106">
        <v>6</v>
      </c>
      <c r="G28" s="107">
        <v>9.35</v>
      </c>
      <c r="H28" s="94">
        <f t="shared" si="0"/>
        <v>15.35</v>
      </c>
      <c r="I28" s="108">
        <v>6</v>
      </c>
      <c r="J28" s="109">
        <v>8.4</v>
      </c>
      <c r="K28" s="97">
        <f t="shared" si="1"/>
        <v>14.4</v>
      </c>
      <c r="L28" s="114">
        <v>6</v>
      </c>
      <c r="M28" s="115">
        <v>7.2</v>
      </c>
      <c r="N28" s="101">
        <f t="shared" si="2"/>
        <v>13.2</v>
      </c>
      <c r="O28" s="116">
        <v>6</v>
      </c>
      <c r="P28" s="117">
        <v>8.9</v>
      </c>
      <c r="Q28" s="104">
        <f t="shared" si="3"/>
        <v>14.9</v>
      </c>
      <c r="R28" s="105">
        <v>9.5</v>
      </c>
      <c r="S28" s="14">
        <f t="shared" si="4"/>
        <v>67.35</v>
      </c>
      <c r="T28" s="12" t="str">
        <f t="shared" si="5"/>
        <v>BLEU</v>
      </c>
      <c r="U28" s="80">
        <v>26</v>
      </c>
      <c r="V28" s="157"/>
    </row>
    <row r="29" spans="1:22" s="1" customFormat="1" ht="20.25" customHeight="1">
      <c r="A29" s="134" t="s">
        <v>303</v>
      </c>
      <c r="B29" s="146" t="s">
        <v>12</v>
      </c>
      <c r="C29" s="126" t="s">
        <v>304</v>
      </c>
      <c r="D29" s="122" t="s">
        <v>305</v>
      </c>
      <c r="E29" s="127">
        <v>2013</v>
      </c>
      <c r="F29" s="106">
        <v>6</v>
      </c>
      <c r="G29" s="107">
        <v>9.05</v>
      </c>
      <c r="H29" s="94">
        <f t="shared" si="0"/>
        <v>15.05</v>
      </c>
      <c r="I29" s="108">
        <v>5</v>
      </c>
      <c r="J29" s="109">
        <v>9.6</v>
      </c>
      <c r="K29" s="97">
        <f t="shared" si="1"/>
        <v>14.6</v>
      </c>
      <c r="L29" s="114">
        <v>5</v>
      </c>
      <c r="M29" s="115">
        <v>9.5</v>
      </c>
      <c r="N29" s="101">
        <f t="shared" si="2"/>
        <v>14.5</v>
      </c>
      <c r="O29" s="116">
        <v>5</v>
      </c>
      <c r="P29" s="117">
        <v>8.5</v>
      </c>
      <c r="Q29" s="104">
        <f t="shared" si="3"/>
        <v>13.5</v>
      </c>
      <c r="R29" s="105">
        <v>9.5</v>
      </c>
      <c r="S29" s="14">
        <f t="shared" si="4"/>
        <v>67.15</v>
      </c>
      <c r="T29" s="12" t="str">
        <f t="shared" si="5"/>
        <v>BLEU</v>
      </c>
      <c r="U29" s="80">
        <v>28</v>
      </c>
      <c r="V29" s="157"/>
    </row>
    <row r="30" spans="1:22" s="1" customFormat="1" ht="20.25" customHeight="1">
      <c r="A30" s="134" t="s">
        <v>216</v>
      </c>
      <c r="B30" s="142" t="s">
        <v>24</v>
      </c>
      <c r="C30" s="128" t="s">
        <v>217</v>
      </c>
      <c r="D30" s="128" t="s">
        <v>218</v>
      </c>
      <c r="E30" s="129">
        <v>2013</v>
      </c>
      <c r="F30" s="106">
        <v>6</v>
      </c>
      <c r="G30" s="107">
        <v>9.25</v>
      </c>
      <c r="H30" s="94">
        <f t="shared" si="0"/>
        <v>15.25</v>
      </c>
      <c r="I30" s="108">
        <v>5</v>
      </c>
      <c r="J30" s="109">
        <v>9.2</v>
      </c>
      <c r="K30" s="97">
        <f t="shared" si="1"/>
        <v>14.2</v>
      </c>
      <c r="L30" s="114">
        <v>6</v>
      </c>
      <c r="M30" s="115">
        <v>7.5</v>
      </c>
      <c r="N30" s="101">
        <f t="shared" si="2"/>
        <v>13.5</v>
      </c>
      <c r="O30" s="116">
        <v>5.5</v>
      </c>
      <c r="P30" s="117">
        <v>9.2</v>
      </c>
      <c r="Q30" s="104">
        <f t="shared" si="3"/>
        <v>14.7</v>
      </c>
      <c r="R30" s="105">
        <v>9.4</v>
      </c>
      <c r="S30" s="14">
        <f t="shared" si="4"/>
        <v>67.05</v>
      </c>
      <c r="T30" s="12" t="str">
        <f t="shared" si="5"/>
        <v>BLEU</v>
      </c>
      <c r="U30" s="80">
        <v>29</v>
      </c>
      <c r="V30" s="157"/>
    </row>
    <row r="31" spans="1:22" s="1" customFormat="1" ht="20.25" customHeight="1">
      <c r="A31" s="134" t="s">
        <v>255</v>
      </c>
      <c r="B31" s="143" t="s">
        <v>71</v>
      </c>
      <c r="C31" s="126" t="s">
        <v>256</v>
      </c>
      <c r="D31" s="122" t="s">
        <v>138</v>
      </c>
      <c r="E31" s="127">
        <v>2013</v>
      </c>
      <c r="F31" s="106">
        <v>6</v>
      </c>
      <c r="G31" s="107">
        <v>9.55</v>
      </c>
      <c r="H31" s="94">
        <f t="shared" si="0"/>
        <v>15.55</v>
      </c>
      <c r="I31" s="108">
        <v>5</v>
      </c>
      <c r="J31" s="109">
        <v>9.2</v>
      </c>
      <c r="K31" s="97">
        <f t="shared" si="1"/>
        <v>14.2</v>
      </c>
      <c r="L31" s="114">
        <v>5</v>
      </c>
      <c r="M31" s="115">
        <v>9.5</v>
      </c>
      <c r="N31" s="101">
        <f t="shared" si="2"/>
        <v>14.5</v>
      </c>
      <c r="O31" s="116">
        <v>5</v>
      </c>
      <c r="P31" s="117">
        <v>8.7</v>
      </c>
      <c r="Q31" s="104">
        <f t="shared" si="3"/>
        <v>13.7</v>
      </c>
      <c r="R31" s="105">
        <v>9.1</v>
      </c>
      <c r="S31" s="14">
        <f t="shared" si="4"/>
        <v>67.05</v>
      </c>
      <c r="T31" s="12" t="str">
        <f t="shared" si="5"/>
        <v>BLEU</v>
      </c>
      <c r="U31" s="80">
        <v>29</v>
      </c>
      <c r="V31" s="157"/>
    </row>
    <row r="32" spans="1:22" s="1" customFormat="1" ht="20.25" customHeight="1">
      <c r="A32" s="134" t="s">
        <v>293</v>
      </c>
      <c r="B32" s="144" t="s">
        <v>20</v>
      </c>
      <c r="C32" s="126" t="s">
        <v>292</v>
      </c>
      <c r="D32" s="122" t="s">
        <v>46</v>
      </c>
      <c r="E32" s="127">
        <v>2013</v>
      </c>
      <c r="F32" s="106">
        <v>6</v>
      </c>
      <c r="G32" s="107">
        <v>9.25</v>
      </c>
      <c r="H32" s="94">
        <f t="shared" si="0"/>
        <v>15.25</v>
      </c>
      <c r="I32" s="108">
        <v>6</v>
      </c>
      <c r="J32" s="109">
        <v>8.4</v>
      </c>
      <c r="K32" s="97">
        <f t="shared" si="1"/>
        <v>14.4</v>
      </c>
      <c r="L32" s="114">
        <v>6</v>
      </c>
      <c r="M32" s="115">
        <v>7.7</v>
      </c>
      <c r="N32" s="101">
        <f t="shared" si="2"/>
        <v>13.7</v>
      </c>
      <c r="O32" s="116">
        <v>5.5</v>
      </c>
      <c r="P32" s="117">
        <v>9.1</v>
      </c>
      <c r="Q32" s="104">
        <f t="shared" si="3"/>
        <v>14.6</v>
      </c>
      <c r="R32" s="105">
        <v>9</v>
      </c>
      <c r="S32" s="14">
        <f t="shared" si="4"/>
        <v>66.95</v>
      </c>
      <c r="T32" s="12" t="str">
        <f t="shared" si="5"/>
        <v>BLEU</v>
      </c>
      <c r="U32" s="80">
        <v>31</v>
      </c>
      <c r="V32" s="157"/>
    </row>
    <row r="33" spans="1:22" s="1" customFormat="1" ht="20.25" customHeight="1">
      <c r="A33" s="134" t="s">
        <v>242</v>
      </c>
      <c r="B33" s="142" t="s">
        <v>24</v>
      </c>
      <c r="C33" s="128" t="s">
        <v>240</v>
      </c>
      <c r="D33" s="128" t="s">
        <v>14</v>
      </c>
      <c r="E33" s="125">
        <v>2013</v>
      </c>
      <c r="F33" s="106">
        <v>6</v>
      </c>
      <c r="G33" s="107">
        <v>9.35</v>
      </c>
      <c r="H33" s="94">
        <f t="shared" si="0"/>
        <v>15.35</v>
      </c>
      <c r="I33" s="108">
        <v>5</v>
      </c>
      <c r="J33" s="109">
        <v>9.7</v>
      </c>
      <c r="K33" s="97">
        <f t="shared" si="1"/>
        <v>14.7</v>
      </c>
      <c r="L33" s="114">
        <v>6</v>
      </c>
      <c r="M33" s="115">
        <v>7.6</v>
      </c>
      <c r="N33" s="101">
        <f t="shared" si="2"/>
        <v>13.6</v>
      </c>
      <c r="O33" s="116">
        <v>5.5</v>
      </c>
      <c r="P33" s="117">
        <v>8.6</v>
      </c>
      <c r="Q33" s="104">
        <f t="shared" si="3"/>
        <v>14.1</v>
      </c>
      <c r="R33" s="105">
        <v>9.15</v>
      </c>
      <c r="S33" s="14">
        <f t="shared" si="4"/>
        <v>66.9</v>
      </c>
      <c r="T33" s="12" t="str">
        <f t="shared" si="5"/>
        <v>BLEU</v>
      </c>
      <c r="U33" s="80">
        <v>32</v>
      </c>
      <c r="V33" s="157"/>
    </row>
    <row r="34" spans="1:22" s="1" customFormat="1" ht="20.25" customHeight="1">
      <c r="A34" s="134" t="s">
        <v>257</v>
      </c>
      <c r="B34" s="143" t="s">
        <v>71</v>
      </c>
      <c r="C34" s="126" t="s">
        <v>258</v>
      </c>
      <c r="D34" s="122" t="s">
        <v>259</v>
      </c>
      <c r="E34" s="127">
        <v>2013</v>
      </c>
      <c r="F34" s="106">
        <v>6</v>
      </c>
      <c r="G34" s="107">
        <v>9.55</v>
      </c>
      <c r="H34" s="94">
        <f aca="true" t="shared" si="6" ref="H34:H55">SUM(F34:G34)</f>
        <v>15.55</v>
      </c>
      <c r="I34" s="108">
        <v>5</v>
      </c>
      <c r="J34" s="109">
        <v>8.7</v>
      </c>
      <c r="K34" s="97">
        <f aca="true" t="shared" si="7" ref="K34:K55">SUM(I34:J34)</f>
        <v>13.7</v>
      </c>
      <c r="L34" s="114">
        <v>5</v>
      </c>
      <c r="M34" s="115">
        <v>9.6</v>
      </c>
      <c r="N34" s="101">
        <f aca="true" t="shared" si="8" ref="N34:N55">SUM(L34:M34)</f>
        <v>14.6</v>
      </c>
      <c r="O34" s="116">
        <v>5</v>
      </c>
      <c r="P34" s="117">
        <v>8.5</v>
      </c>
      <c r="Q34" s="104">
        <f aca="true" t="shared" si="9" ref="Q34:Q55">SUM(O34:P34)</f>
        <v>13.5</v>
      </c>
      <c r="R34" s="105">
        <v>9.45</v>
      </c>
      <c r="S34" s="14">
        <f aca="true" t="shared" si="10" ref="S34:S55">SUM(Q34,H34,K34,N34,R34)</f>
        <v>66.8</v>
      </c>
      <c r="T34" s="12" t="str">
        <f aca="true" t="shared" si="11" ref="T34:T55">IF(S34=0,"Absent",IF(S34&lt;56,"BLANC",IF(S34&gt;=74,"TRICOLORE",IF(AND(S34&gt;=56,S34&lt;62),"VERT",IF(AND(S34&gt;=62,S34&lt;70),"BLEU",IF(AND(S34&gt;=70,S34&lt;74),"MARRON","BLANC"))))))</f>
        <v>BLEU</v>
      </c>
      <c r="U34" s="80">
        <v>33</v>
      </c>
      <c r="V34" s="157"/>
    </row>
    <row r="35" spans="1:22" s="1" customFormat="1" ht="20.25" customHeight="1">
      <c r="A35" s="134" t="s">
        <v>300</v>
      </c>
      <c r="B35" s="146" t="s">
        <v>12</v>
      </c>
      <c r="C35" s="126" t="s">
        <v>301</v>
      </c>
      <c r="D35" s="122" t="s">
        <v>302</v>
      </c>
      <c r="E35" s="127">
        <v>2013</v>
      </c>
      <c r="F35" s="106">
        <v>6</v>
      </c>
      <c r="G35" s="107">
        <v>9.35</v>
      </c>
      <c r="H35" s="94">
        <f t="shared" si="6"/>
        <v>15.35</v>
      </c>
      <c r="I35" s="108">
        <v>5</v>
      </c>
      <c r="J35" s="109">
        <v>9</v>
      </c>
      <c r="K35" s="97">
        <f t="shared" si="7"/>
        <v>14</v>
      </c>
      <c r="L35" s="114">
        <v>5</v>
      </c>
      <c r="M35" s="115">
        <v>9</v>
      </c>
      <c r="N35" s="101">
        <f t="shared" si="8"/>
        <v>14</v>
      </c>
      <c r="O35" s="116">
        <v>6</v>
      </c>
      <c r="P35" s="117">
        <v>8.8</v>
      </c>
      <c r="Q35" s="104">
        <f t="shared" si="9"/>
        <v>14.8</v>
      </c>
      <c r="R35" s="105">
        <v>8.6</v>
      </c>
      <c r="S35" s="14">
        <f t="shared" si="10"/>
        <v>66.75</v>
      </c>
      <c r="T35" s="12" t="str">
        <f t="shared" si="11"/>
        <v>BLEU</v>
      </c>
      <c r="U35" s="80">
        <v>34</v>
      </c>
      <c r="V35" s="157"/>
    </row>
    <row r="36" spans="1:21" ht="18.75">
      <c r="A36" s="134" t="s">
        <v>246</v>
      </c>
      <c r="B36" s="142" t="s">
        <v>24</v>
      </c>
      <c r="C36" s="128" t="s">
        <v>247</v>
      </c>
      <c r="D36" s="128" t="s">
        <v>54</v>
      </c>
      <c r="E36" s="125">
        <v>2013</v>
      </c>
      <c r="F36" s="106">
        <v>6</v>
      </c>
      <c r="G36" s="107">
        <v>9.4</v>
      </c>
      <c r="H36" s="94">
        <f t="shared" si="6"/>
        <v>15.4</v>
      </c>
      <c r="I36" s="108">
        <v>5</v>
      </c>
      <c r="J36" s="109">
        <v>9.3</v>
      </c>
      <c r="K36" s="97">
        <f t="shared" si="7"/>
        <v>14.3</v>
      </c>
      <c r="L36" s="114">
        <v>5</v>
      </c>
      <c r="M36" s="115">
        <v>9</v>
      </c>
      <c r="N36" s="101">
        <f t="shared" si="8"/>
        <v>14</v>
      </c>
      <c r="O36" s="116">
        <v>6</v>
      </c>
      <c r="P36" s="117">
        <v>8</v>
      </c>
      <c r="Q36" s="104">
        <f t="shared" si="9"/>
        <v>14</v>
      </c>
      <c r="R36" s="105">
        <v>9</v>
      </c>
      <c r="S36" s="14">
        <f t="shared" si="10"/>
        <v>66.7</v>
      </c>
      <c r="T36" s="12" t="str">
        <f t="shared" si="11"/>
        <v>BLEU</v>
      </c>
      <c r="U36" s="80">
        <v>35</v>
      </c>
    </row>
    <row r="37" spans="1:21" ht="18.75">
      <c r="A37" s="134" t="s">
        <v>297</v>
      </c>
      <c r="B37" s="146" t="s">
        <v>12</v>
      </c>
      <c r="C37" s="126" t="s">
        <v>298</v>
      </c>
      <c r="D37" s="122" t="s">
        <v>299</v>
      </c>
      <c r="E37" s="127">
        <v>2013</v>
      </c>
      <c r="F37" s="106">
        <v>6</v>
      </c>
      <c r="G37" s="107">
        <v>9.6</v>
      </c>
      <c r="H37" s="94">
        <f t="shared" si="6"/>
        <v>15.6</v>
      </c>
      <c r="I37" s="108">
        <v>5</v>
      </c>
      <c r="J37" s="109">
        <v>9</v>
      </c>
      <c r="K37" s="97">
        <f t="shared" si="7"/>
        <v>14</v>
      </c>
      <c r="L37" s="114">
        <v>6</v>
      </c>
      <c r="M37" s="115">
        <v>7.5</v>
      </c>
      <c r="N37" s="101">
        <f t="shared" si="8"/>
        <v>13.5</v>
      </c>
      <c r="O37" s="116">
        <v>6</v>
      </c>
      <c r="P37" s="117">
        <v>8.7</v>
      </c>
      <c r="Q37" s="104">
        <f t="shared" si="9"/>
        <v>14.7</v>
      </c>
      <c r="R37" s="105">
        <v>8.85</v>
      </c>
      <c r="S37" s="14">
        <f t="shared" si="10"/>
        <v>66.64999999999999</v>
      </c>
      <c r="T37" s="12" t="str">
        <f t="shared" si="11"/>
        <v>BLEU</v>
      </c>
      <c r="U37" s="80">
        <v>36</v>
      </c>
    </row>
    <row r="38" spans="1:21" ht="18.75">
      <c r="A38" s="134" t="s">
        <v>337</v>
      </c>
      <c r="B38" s="148" t="s">
        <v>118</v>
      </c>
      <c r="C38" s="130" t="s">
        <v>338</v>
      </c>
      <c r="D38" s="122" t="s">
        <v>172</v>
      </c>
      <c r="E38" s="131">
        <v>2013</v>
      </c>
      <c r="F38" s="106">
        <v>5</v>
      </c>
      <c r="G38" s="107">
        <v>9.6</v>
      </c>
      <c r="H38" s="94">
        <f t="shared" si="6"/>
        <v>14.6</v>
      </c>
      <c r="I38" s="108">
        <v>5</v>
      </c>
      <c r="J38" s="109">
        <v>8.9</v>
      </c>
      <c r="K38" s="97">
        <f t="shared" si="7"/>
        <v>13.9</v>
      </c>
      <c r="L38" s="114">
        <v>5</v>
      </c>
      <c r="M38" s="115">
        <v>9.5</v>
      </c>
      <c r="N38" s="101">
        <f t="shared" si="8"/>
        <v>14.5</v>
      </c>
      <c r="O38" s="116">
        <v>5.5</v>
      </c>
      <c r="P38" s="117">
        <v>8.8</v>
      </c>
      <c r="Q38" s="104">
        <f t="shared" si="9"/>
        <v>14.3</v>
      </c>
      <c r="R38" s="105">
        <v>9</v>
      </c>
      <c r="S38" s="14">
        <f t="shared" si="10"/>
        <v>66.3</v>
      </c>
      <c r="T38" s="12" t="str">
        <f t="shared" si="11"/>
        <v>BLEU</v>
      </c>
      <c r="U38" s="80">
        <v>37</v>
      </c>
    </row>
    <row r="39" spans="1:21" ht="18.75">
      <c r="A39" s="134" t="s">
        <v>283</v>
      </c>
      <c r="B39" s="144" t="s">
        <v>20</v>
      </c>
      <c r="C39" s="126" t="s">
        <v>284</v>
      </c>
      <c r="D39" s="122" t="s">
        <v>285</v>
      </c>
      <c r="E39" s="127">
        <v>2013</v>
      </c>
      <c r="F39" s="106">
        <v>5</v>
      </c>
      <c r="G39" s="107">
        <v>9.8</v>
      </c>
      <c r="H39" s="94">
        <f t="shared" si="6"/>
        <v>14.8</v>
      </c>
      <c r="I39" s="108">
        <v>5</v>
      </c>
      <c r="J39" s="109">
        <v>9.5</v>
      </c>
      <c r="K39" s="97">
        <f t="shared" si="7"/>
        <v>14.5</v>
      </c>
      <c r="L39" s="114">
        <v>5</v>
      </c>
      <c r="M39" s="115">
        <v>8.5</v>
      </c>
      <c r="N39" s="101">
        <f t="shared" si="8"/>
        <v>13.5</v>
      </c>
      <c r="O39" s="116">
        <v>5</v>
      </c>
      <c r="P39" s="117">
        <v>9.1</v>
      </c>
      <c r="Q39" s="104">
        <f t="shared" si="9"/>
        <v>14.1</v>
      </c>
      <c r="R39" s="105">
        <v>8.95</v>
      </c>
      <c r="S39" s="14">
        <f t="shared" si="10"/>
        <v>65.85</v>
      </c>
      <c r="T39" s="12" t="str">
        <f t="shared" si="11"/>
        <v>BLEU</v>
      </c>
      <c r="U39" s="80">
        <v>38</v>
      </c>
    </row>
    <row r="40" spans="1:21" ht="18.75">
      <c r="A40" s="134" t="s">
        <v>266</v>
      </c>
      <c r="B40" s="143" t="s">
        <v>71</v>
      </c>
      <c r="C40" s="126" t="s">
        <v>267</v>
      </c>
      <c r="D40" s="122" t="s">
        <v>138</v>
      </c>
      <c r="E40" s="127">
        <v>2013</v>
      </c>
      <c r="F40" s="106">
        <v>5</v>
      </c>
      <c r="G40" s="107">
        <v>9.35</v>
      </c>
      <c r="H40" s="94">
        <f t="shared" si="6"/>
        <v>14.35</v>
      </c>
      <c r="I40" s="108">
        <v>5</v>
      </c>
      <c r="J40" s="109">
        <v>9</v>
      </c>
      <c r="K40" s="97">
        <f t="shared" si="7"/>
        <v>14</v>
      </c>
      <c r="L40" s="114">
        <v>5</v>
      </c>
      <c r="M40" s="115">
        <v>9.5</v>
      </c>
      <c r="N40" s="101">
        <f t="shared" si="8"/>
        <v>14.5</v>
      </c>
      <c r="O40" s="116">
        <v>5</v>
      </c>
      <c r="P40" s="117">
        <v>9</v>
      </c>
      <c r="Q40" s="104">
        <f t="shared" si="9"/>
        <v>14</v>
      </c>
      <c r="R40" s="105">
        <v>8.85</v>
      </c>
      <c r="S40" s="14">
        <f t="shared" si="10"/>
        <v>65.7</v>
      </c>
      <c r="T40" s="12" t="str">
        <f t="shared" si="11"/>
        <v>BLEU</v>
      </c>
      <c r="U40" s="80">
        <v>39</v>
      </c>
    </row>
    <row r="41" spans="1:21" ht="18.75">
      <c r="A41" s="134" t="s">
        <v>309</v>
      </c>
      <c r="B41" s="146" t="s">
        <v>12</v>
      </c>
      <c r="C41" s="126" t="s">
        <v>310</v>
      </c>
      <c r="D41" s="122" t="s">
        <v>151</v>
      </c>
      <c r="E41" s="127">
        <v>2013</v>
      </c>
      <c r="F41" s="106">
        <v>6</v>
      </c>
      <c r="G41" s="107">
        <v>9.15</v>
      </c>
      <c r="H41" s="94">
        <f t="shared" si="6"/>
        <v>15.15</v>
      </c>
      <c r="I41" s="108">
        <v>5</v>
      </c>
      <c r="J41" s="109">
        <v>9.1</v>
      </c>
      <c r="K41" s="97">
        <f t="shared" si="7"/>
        <v>14.1</v>
      </c>
      <c r="L41" s="114">
        <v>6</v>
      </c>
      <c r="M41" s="115">
        <v>7.8</v>
      </c>
      <c r="N41" s="101">
        <f t="shared" si="8"/>
        <v>13.8</v>
      </c>
      <c r="O41" s="116">
        <v>6</v>
      </c>
      <c r="P41" s="117">
        <v>7.4</v>
      </c>
      <c r="Q41" s="104">
        <f t="shared" si="9"/>
        <v>13.4</v>
      </c>
      <c r="R41" s="105">
        <v>9.15</v>
      </c>
      <c r="S41" s="14">
        <f t="shared" si="10"/>
        <v>65.60000000000001</v>
      </c>
      <c r="T41" s="12" t="str">
        <f t="shared" si="11"/>
        <v>BLEU</v>
      </c>
      <c r="U41" s="80">
        <v>40</v>
      </c>
    </row>
    <row r="42" spans="1:21" ht="18.75">
      <c r="A42" s="134" t="s">
        <v>231</v>
      </c>
      <c r="B42" s="142" t="s">
        <v>24</v>
      </c>
      <c r="C42" s="128" t="s">
        <v>232</v>
      </c>
      <c r="D42" s="128" t="s">
        <v>233</v>
      </c>
      <c r="E42" s="129">
        <v>2013</v>
      </c>
      <c r="F42" s="106">
        <v>6</v>
      </c>
      <c r="G42" s="107">
        <v>8.9</v>
      </c>
      <c r="H42" s="94">
        <f t="shared" si="6"/>
        <v>14.9</v>
      </c>
      <c r="I42" s="108">
        <v>5</v>
      </c>
      <c r="J42" s="109">
        <v>9</v>
      </c>
      <c r="K42" s="97">
        <f t="shared" si="7"/>
        <v>14</v>
      </c>
      <c r="L42" s="114">
        <v>6</v>
      </c>
      <c r="M42" s="115">
        <v>7.35</v>
      </c>
      <c r="N42" s="101">
        <f t="shared" si="8"/>
        <v>13.35</v>
      </c>
      <c r="O42" s="116">
        <v>5.5</v>
      </c>
      <c r="P42" s="117">
        <v>9.1</v>
      </c>
      <c r="Q42" s="104">
        <f t="shared" si="9"/>
        <v>14.6</v>
      </c>
      <c r="R42" s="105">
        <v>8.75</v>
      </c>
      <c r="S42" s="14">
        <f t="shared" si="10"/>
        <v>65.6</v>
      </c>
      <c r="T42" s="12" t="str">
        <f t="shared" si="11"/>
        <v>BLEU</v>
      </c>
      <c r="U42" s="80">
        <v>40</v>
      </c>
    </row>
    <row r="43" spans="1:21" ht="18.75">
      <c r="A43" s="134" t="s">
        <v>234</v>
      </c>
      <c r="B43" s="142" t="s">
        <v>24</v>
      </c>
      <c r="C43" s="128" t="s">
        <v>235</v>
      </c>
      <c r="D43" s="128" t="s">
        <v>236</v>
      </c>
      <c r="E43" s="129">
        <v>2013</v>
      </c>
      <c r="F43" s="106">
        <v>6</v>
      </c>
      <c r="G43" s="107">
        <v>9.25</v>
      </c>
      <c r="H43" s="94">
        <f t="shared" si="6"/>
        <v>15.25</v>
      </c>
      <c r="I43" s="108">
        <v>5</v>
      </c>
      <c r="J43" s="109">
        <v>9.2</v>
      </c>
      <c r="K43" s="97">
        <f t="shared" si="7"/>
        <v>14.2</v>
      </c>
      <c r="L43" s="114">
        <v>6</v>
      </c>
      <c r="M43" s="115">
        <v>6.85</v>
      </c>
      <c r="N43" s="101">
        <f t="shared" si="8"/>
        <v>12.85</v>
      </c>
      <c r="O43" s="116">
        <v>5.5</v>
      </c>
      <c r="P43" s="117">
        <v>8.4</v>
      </c>
      <c r="Q43" s="104">
        <f t="shared" si="9"/>
        <v>13.9</v>
      </c>
      <c r="R43" s="105">
        <v>9.3</v>
      </c>
      <c r="S43" s="14">
        <f t="shared" si="10"/>
        <v>65.5</v>
      </c>
      <c r="T43" s="12" t="str">
        <f t="shared" si="11"/>
        <v>BLEU</v>
      </c>
      <c r="U43" s="80">
        <v>42</v>
      </c>
    </row>
    <row r="44" spans="1:21" ht="18.75">
      <c r="A44" s="134" t="s">
        <v>280</v>
      </c>
      <c r="B44" s="144" t="s">
        <v>20</v>
      </c>
      <c r="C44" s="126" t="s">
        <v>281</v>
      </c>
      <c r="D44" s="122" t="s">
        <v>282</v>
      </c>
      <c r="E44" s="127">
        <v>2013</v>
      </c>
      <c r="F44" s="106">
        <v>5</v>
      </c>
      <c r="G44" s="107">
        <v>9.7</v>
      </c>
      <c r="H44" s="94">
        <f t="shared" si="6"/>
        <v>14.7</v>
      </c>
      <c r="I44" s="108">
        <v>5</v>
      </c>
      <c r="J44" s="109">
        <v>8.7</v>
      </c>
      <c r="K44" s="97">
        <f t="shared" si="7"/>
        <v>13.7</v>
      </c>
      <c r="L44" s="114">
        <v>5</v>
      </c>
      <c r="M44" s="115">
        <v>9.25</v>
      </c>
      <c r="N44" s="101">
        <f t="shared" si="8"/>
        <v>14.25</v>
      </c>
      <c r="O44" s="116">
        <v>5</v>
      </c>
      <c r="P44" s="117">
        <v>8.5</v>
      </c>
      <c r="Q44" s="104">
        <f t="shared" si="9"/>
        <v>13.5</v>
      </c>
      <c r="R44" s="105">
        <v>8.85</v>
      </c>
      <c r="S44" s="14">
        <f t="shared" si="10"/>
        <v>65</v>
      </c>
      <c r="T44" s="12" t="str">
        <f t="shared" si="11"/>
        <v>BLEU</v>
      </c>
      <c r="U44" s="80">
        <v>43</v>
      </c>
    </row>
    <row r="45" spans="1:21" ht="18.75">
      <c r="A45" s="134" t="s">
        <v>291</v>
      </c>
      <c r="B45" s="144" t="s">
        <v>20</v>
      </c>
      <c r="C45" s="126" t="s">
        <v>292</v>
      </c>
      <c r="D45" s="122" t="s">
        <v>34</v>
      </c>
      <c r="E45" s="127">
        <v>2013</v>
      </c>
      <c r="F45" s="106">
        <v>6</v>
      </c>
      <c r="G45" s="107">
        <v>8.95</v>
      </c>
      <c r="H45" s="94">
        <f t="shared" si="6"/>
        <v>14.95</v>
      </c>
      <c r="I45" s="108">
        <v>6</v>
      </c>
      <c r="J45" s="109">
        <v>7.7</v>
      </c>
      <c r="K45" s="97">
        <f t="shared" si="7"/>
        <v>13.7</v>
      </c>
      <c r="L45" s="114">
        <v>6</v>
      </c>
      <c r="M45" s="115">
        <v>7</v>
      </c>
      <c r="N45" s="101">
        <f t="shared" si="8"/>
        <v>13</v>
      </c>
      <c r="O45" s="116">
        <v>5.5</v>
      </c>
      <c r="P45" s="117">
        <v>8.5</v>
      </c>
      <c r="Q45" s="104">
        <f t="shared" si="9"/>
        <v>14</v>
      </c>
      <c r="R45" s="105">
        <v>9.25</v>
      </c>
      <c r="S45" s="14">
        <f t="shared" si="10"/>
        <v>64.9</v>
      </c>
      <c r="T45" s="12" t="str">
        <f t="shared" si="11"/>
        <v>BLEU</v>
      </c>
      <c r="U45" s="80">
        <v>44</v>
      </c>
    </row>
    <row r="46" spans="1:21" ht="18.75">
      <c r="A46" s="134" t="s">
        <v>263</v>
      </c>
      <c r="B46" s="143" t="s">
        <v>71</v>
      </c>
      <c r="C46" s="126" t="s">
        <v>264</v>
      </c>
      <c r="D46" s="122" t="s">
        <v>265</v>
      </c>
      <c r="E46" s="127">
        <v>2013</v>
      </c>
      <c r="F46" s="106">
        <v>5</v>
      </c>
      <c r="G46" s="107">
        <v>9.55</v>
      </c>
      <c r="H46" s="94">
        <f t="shared" si="6"/>
        <v>14.55</v>
      </c>
      <c r="I46" s="108">
        <v>5</v>
      </c>
      <c r="J46" s="109">
        <v>8.9</v>
      </c>
      <c r="K46" s="97">
        <f t="shared" si="7"/>
        <v>13.9</v>
      </c>
      <c r="L46" s="114">
        <v>5</v>
      </c>
      <c r="M46" s="115">
        <v>9.2</v>
      </c>
      <c r="N46" s="101">
        <f t="shared" si="8"/>
        <v>14.2</v>
      </c>
      <c r="O46" s="116">
        <v>5</v>
      </c>
      <c r="P46" s="117">
        <v>8</v>
      </c>
      <c r="Q46" s="104">
        <f t="shared" si="9"/>
        <v>13</v>
      </c>
      <c r="R46" s="105">
        <v>8.85</v>
      </c>
      <c r="S46" s="14">
        <f t="shared" si="10"/>
        <v>64.5</v>
      </c>
      <c r="T46" s="12" t="str">
        <f t="shared" si="11"/>
        <v>BLEU</v>
      </c>
      <c r="U46" s="80">
        <v>45</v>
      </c>
    </row>
    <row r="47" spans="1:21" ht="18.75">
      <c r="A47" s="134" t="s">
        <v>253</v>
      </c>
      <c r="B47" s="143" t="s">
        <v>71</v>
      </c>
      <c r="C47" s="126" t="s">
        <v>254</v>
      </c>
      <c r="D47" s="122" t="s">
        <v>44</v>
      </c>
      <c r="E47" s="127">
        <v>2013</v>
      </c>
      <c r="F47" s="106">
        <v>5</v>
      </c>
      <c r="G47" s="107">
        <v>9.55</v>
      </c>
      <c r="H47" s="94">
        <f t="shared" si="6"/>
        <v>14.55</v>
      </c>
      <c r="I47" s="108">
        <v>4</v>
      </c>
      <c r="J47" s="109">
        <v>8.7</v>
      </c>
      <c r="K47" s="97">
        <f t="shared" si="7"/>
        <v>12.7</v>
      </c>
      <c r="L47" s="114">
        <v>5</v>
      </c>
      <c r="M47" s="115">
        <v>9.3</v>
      </c>
      <c r="N47" s="101">
        <f t="shared" si="8"/>
        <v>14.3</v>
      </c>
      <c r="O47" s="116">
        <v>5</v>
      </c>
      <c r="P47" s="117">
        <v>8.7</v>
      </c>
      <c r="Q47" s="104">
        <f t="shared" si="9"/>
        <v>13.7</v>
      </c>
      <c r="R47" s="105">
        <v>9</v>
      </c>
      <c r="S47" s="14">
        <f t="shared" si="10"/>
        <v>64.25</v>
      </c>
      <c r="T47" s="12" t="str">
        <f t="shared" si="11"/>
        <v>BLEU</v>
      </c>
      <c r="U47" s="80">
        <v>46</v>
      </c>
    </row>
    <row r="48" spans="1:21" ht="18.75">
      <c r="A48" s="134" t="s">
        <v>251</v>
      </c>
      <c r="B48" s="143" t="s">
        <v>71</v>
      </c>
      <c r="C48" s="126" t="s">
        <v>252</v>
      </c>
      <c r="D48" s="122" t="s">
        <v>8</v>
      </c>
      <c r="E48" s="127">
        <v>2013</v>
      </c>
      <c r="F48" s="106">
        <v>5</v>
      </c>
      <c r="G48" s="107">
        <v>9.35</v>
      </c>
      <c r="H48" s="94">
        <f t="shared" si="6"/>
        <v>14.35</v>
      </c>
      <c r="I48" s="108">
        <v>5</v>
      </c>
      <c r="J48" s="109">
        <v>9</v>
      </c>
      <c r="K48" s="97">
        <f t="shared" si="7"/>
        <v>14</v>
      </c>
      <c r="L48" s="114">
        <v>5</v>
      </c>
      <c r="M48" s="115">
        <v>8.2</v>
      </c>
      <c r="N48" s="101">
        <f t="shared" si="8"/>
        <v>13.2</v>
      </c>
      <c r="O48" s="116">
        <v>5</v>
      </c>
      <c r="P48" s="117">
        <v>8.3</v>
      </c>
      <c r="Q48" s="104">
        <f t="shared" si="9"/>
        <v>13.3</v>
      </c>
      <c r="R48" s="105">
        <v>9</v>
      </c>
      <c r="S48" s="14">
        <f t="shared" si="10"/>
        <v>63.849999999999994</v>
      </c>
      <c r="T48" s="12" t="str">
        <f t="shared" si="11"/>
        <v>BLEU</v>
      </c>
      <c r="U48" s="80">
        <v>47</v>
      </c>
    </row>
    <row r="49" spans="1:21" ht="18.75">
      <c r="A49" s="134" t="s">
        <v>268</v>
      </c>
      <c r="B49" s="143" t="s">
        <v>71</v>
      </c>
      <c r="C49" s="126" t="s">
        <v>269</v>
      </c>
      <c r="D49" s="122" t="s">
        <v>270</v>
      </c>
      <c r="E49" s="127">
        <v>2013</v>
      </c>
      <c r="F49" s="106">
        <v>5</v>
      </c>
      <c r="G49" s="107">
        <v>9.35</v>
      </c>
      <c r="H49" s="94">
        <f t="shared" si="6"/>
        <v>14.35</v>
      </c>
      <c r="I49" s="108">
        <v>5</v>
      </c>
      <c r="J49" s="109">
        <v>8.4</v>
      </c>
      <c r="K49" s="97">
        <f t="shared" si="7"/>
        <v>13.4</v>
      </c>
      <c r="L49" s="114">
        <v>5</v>
      </c>
      <c r="M49" s="115">
        <v>9.5</v>
      </c>
      <c r="N49" s="101">
        <f t="shared" si="8"/>
        <v>14.5</v>
      </c>
      <c r="O49" s="116">
        <v>5</v>
      </c>
      <c r="P49" s="117">
        <v>7.6</v>
      </c>
      <c r="Q49" s="104">
        <f t="shared" si="9"/>
        <v>12.6</v>
      </c>
      <c r="R49" s="105">
        <v>8.7</v>
      </c>
      <c r="S49" s="14">
        <f t="shared" si="10"/>
        <v>63.55</v>
      </c>
      <c r="T49" s="12" t="str">
        <f t="shared" si="11"/>
        <v>BLEU</v>
      </c>
      <c r="U49" s="80">
        <v>48</v>
      </c>
    </row>
    <row r="50" spans="1:21" ht="18.75">
      <c r="A50" s="134" t="s">
        <v>306</v>
      </c>
      <c r="B50" s="146" t="s">
        <v>12</v>
      </c>
      <c r="C50" s="126" t="s">
        <v>307</v>
      </c>
      <c r="D50" s="122" t="s">
        <v>308</v>
      </c>
      <c r="E50" s="127">
        <v>2013</v>
      </c>
      <c r="F50" s="106">
        <v>4</v>
      </c>
      <c r="G50" s="107">
        <v>9.5</v>
      </c>
      <c r="H50" s="94">
        <f t="shared" si="6"/>
        <v>13.5</v>
      </c>
      <c r="I50" s="108">
        <v>5</v>
      </c>
      <c r="J50" s="109">
        <v>8.2</v>
      </c>
      <c r="K50" s="97">
        <f t="shared" si="7"/>
        <v>13.2</v>
      </c>
      <c r="L50" s="114">
        <v>5</v>
      </c>
      <c r="M50" s="115">
        <v>7.6</v>
      </c>
      <c r="N50" s="101">
        <f t="shared" si="8"/>
        <v>12.6</v>
      </c>
      <c r="O50" s="116">
        <v>4</v>
      </c>
      <c r="P50" s="117">
        <v>9.4</v>
      </c>
      <c r="Q50" s="104">
        <f t="shared" si="9"/>
        <v>13.4</v>
      </c>
      <c r="R50" s="105">
        <v>8.45</v>
      </c>
      <c r="S50" s="14">
        <f t="shared" si="10"/>
        <v>61.14999999999999</v>
      </c>
      <c r="T50" s="12" t="str">
        <f t="shared" si="11"/>
        <v>VERT</v>
      </c>
      <c r="U50" s="80">
        <v>49</v>
      </c>
    </row>
    <row r="51" spans="1:21" ht="18.75">
      <c r="A51" s="134" t="s">
        <v>226</v>
      </c>
      <c r="B51" s="142" t="s">
        <v>24</v>
      </c>
      <c r="C51" s="128" t="s">
        <v>227</v>
      </c>
      <c r="D51" s="128" t="s">
        <v>228</v>
      </c>
      <c r="E51" s="129">
        <v>2013</v>
      </c>
      <c r="F51" s="106">
        <v>0</v>
      </c>
      <c r="G51" s="107">
        <v>0</v>
      </c>
      <c r="H51" s="94">
        <f t="shared" si="6"/>
        <v>0</v>
      </c>
      <c r="I51" s="108">
        <v>0</v>
      </c>
      <c r="J51" s="109">
        <v>0</v>
      </c>
      <c r="K51" s="97">
        <f t="shared" si="7"/>
        <v>0</v>
      </c>
      <c r="L51" s="114">
        <v>0</v>
      </c>
      <c r="M51" s="115">
        <v>0</v>
      </c>
      <c r="N51" s="101">
        <f t="shared" si="8"/>
        <v>0</v>
      </c>
      <c r="O51" s="116">
        <v>0</v>
      </c>
      <c r="P51" s="117">
        <v>0</v>
      </c>
      <c r="Q51" s="104">
        <f t="shared" si="9"/>
        <v>0</v>
      </c>
      <c r="R51" s="105">
        <v>0</v>
      </c>
      <c r="S51" s="14">
        <f t="shared" si="10"/>
        <v>0</v>
      </c>
      <c r="T51" s="12" t="str">
        <f t="shared" si="11"/>
        <v>Absent</v>
      </c>
      <c r="U51" s="80">
        <v>50</v>
      </c>
    </row>
    <row r="52" spans="1:21" ht="18.75">
      <c r="A52" s="134" t="s">
        <v>260</v>
      </c>
      <c r="B52" s="143" t="s">
        <v>71</v>
      </c>
      <c r="C52" s="126" t="s">
        <v>261</v>
      </c>
      <c r="D52" s="122" t="s">
        <v>262</v>
      </c>
      <c r="E52" s="127">
        <v>2013</v>
      </c>
      <c r="F52" s="106">
        <v>0</v>
      </c>
      <c r="G52" s="107">
        <v>0</v>
      </c>
      <c r="H52" s="94">
        <f t="shared" si="6"/>
        <v>0</v>
      </c>
      <c r="I52" s="108">
        <v>0</v>
      </c>
      <c r="J52" s="109">
        <v>0</v>
      </c>
      <c r="K52" s="97">
        <f t="shared" si="7"/>
        <v>0</v>
      </c>
      <c r="L52" s="114">
        <v>0</v>
      </c>
      <c r="M52" s="115">
        <v>0</v>
      </c>
      <c r="N52" s="101">
        <f t="shared" si="8"/>
        <v>0</v>
      </c>
      <c r="O52" s="116">
        <v>0</v>
      </c>
      <c r="P52" s="117">
        <v>0</v>
      </c>
      <c r="Q52" s="104">
        <f t="shared" si="9"/>
        <v>0</v>
      </c>
      <c r="R52" s="105">
        <v>0</v>
      </c>
      <c r="S52" s="14">
        <f t="shared" si="10"/>
        <v>0</v>
      </c>
      <c r="T52" s="12" t="str">
        <f t="shared" si="11"/>
        <v>Absent</v>
      </c>
      <c r="U52" s="80">
        <v>51</v>
      </c>
    </row>
    <row r="53" spans="1:21" ht="18.75">
      <c r="A53" s="134" t="s">
        <v>278</v>
      </c>
      <c r="B53" s="143" t="s">
        <v>71</v>
      </c>
      <c r="C53" s="126" t="s">
        <v>279</v>
      </c>
      <c r="D53" s="122" t="s">
        <v>79</v>
      </c>
      <c r="E53" s="127">
        <v>2013</v>
      </c>
      <c r="F53" s="106">
        <v>0</v>
      </c>
      <c r="G53" s="107">
        <v>0</v>
      </c>
      <c r="H53" s="94">
        <f t="shared" si="6"/>
        <v>0</v>
      </c>
      <c r="I53" s="108">
        <v>0</v>
      </c>
      <c r="J53" s="109">
        <v>0</v>
      </c>
      <c r="K53" s="97">
        <f t="shared" si="7"/>
        <v>0</v>
      </c>
      <c r="L53" s="114">
        <v>0</v>
      </c>
      <c r="M53" s="115">
        <v>0</v>
      </c>
      <c r="N53" s="101">
        <f t="shared" si="8"/>
        <v>0</v>
      </c>
      <c r="O53" s="116">
        <v>0</v>
      </c>
      <c r="P53" s="117">
        <v>0</v>
      </c>
      <c r="Q53" s="104">
        <f t="shared" si="9"/>
        <v>0</v>
      </c>
      <c r="R53" s="105">
        <v>0</v>
      </c>
      <c r="S53" s="14">
        <f t="shared" si="10"/>
        <v>0</v>
      </c>
      <c r="T53" s="12" t="str">
        <f t="shared" si="11"/>
        <v>Absent</v>
      </c>
      <c r="U53" s="80">
        <v>52</v>
      </c>
    </row>
    <row r="54" spans="1:21" ht="18.75">
      <c r="A54" s="134" t="s">
        <v>332</v>
      </c>
      <c r="B54" s="147" t="s">
        <v>21</v>
      </c>
      <c r="C54" s="126" t="s">
        <v>333</v>
      </c>
      <c r="D54" s="122" t="s">
        <v>14</v>
      </c>
      <c r="E54" s="127">
        <v>2013</v>
      </c>
      <c r="F54" s="106">
        <v>0</v>
      </c>
      <c r="G54" s="107">
        <v>0</v>
      </c>
      <c r="H54" s="94">
        <f t="shared" si="6"/>
        <v>0</v>
      </c>
      <c r="I54" s="108">
        <v>0</v>
      </c>
      <c r="J54" s="109">
        <v>0</v>
      </c>
      <c r="K54" s="97">
        <f t="shared" si="7"/>
        <v>0</v>
      </c>
      <c r="L54" s="114">
        <v>0</v>
      </c>
      <c r="M54" s="115">
        <v>0</v>
      </c>
      <c r="N54" s="101">
        <f t="shared" si="8"/>
        <v>0</v>
      </c>
      <c r="O54" s="116">
        <v>0</v>
      </c>
      <c r="P54" s="117">
        <v>0</v>
      </c>
      <c r="Q54" s="104">
        <f t="shared" si="9"/>
        <v>0</v>
      </c>
      <c r="R54" s="105">
        <v>0</v>
      </c>
      <c r="S54" s="14">
        <f t="shared" si="10"/>
        <v>0</v>
      </c>
      <c r="T54" s="12" t="str">
        <f t="shared" si="11"/>
        <v>Absent</v>
      </c>
      <c r="U54" s="80">
        <v>53</v>
      </c>
    </row>
    <row r="55" spans="1:21" ht="18.75">
      <c r="A55" s="134" t="s">
        <v>339</v>
      </c>
      <c r="B55" s="148" t="s">
        <v>118</v>
      </c>
      <c r="C55" s="126" t="s">
        <v>340</v>
      </c>
      <c r="D55" s="122" t="s">
        <v>341</v>
      </c>
      <c r="E55" s="131">
        <v>2013</v>
      </c>
      <c r="F55" s="106">
        <v>0</v>
      </c>
      <c r="G55" s="107">
        <v>0</v>
      </c>
      <c r="H55" s="94">
        <f t="shared" si="6"/>
        <v>0</v>
      </c>
      <c r="I55" s="108">
        <v>0</v>
      </c>
      <c r="J55" s="109">
        <v>0</v>
      </c>
      <c r="K55" s="97">
        <f t="shared" si="7"/>
        <v>0</v>
      </c>
      <c r="L55" s="114">
        <v>0</v>
      </c>
      <c r="M55" s="115">
        <v>0</v>
      </c>
      <c r="N55" s="101">
        <f t="shared" si="8"/>
        <v>0</v>
      </c>
      <c r="O55" s="116">
        <v>0</v>
      </c>
      <c r="P55" s="117">
        <v>0</v>
      </c>
      <c r="Q55" s="104">
        <f t="shared" si="9"/>
        <v>0</v>
      </c>
      <c r="R55" s="105">
        <v>0</v>
      </c>
      <c r="S55" s="14">
        <f t="shared" si="10"/>
        <v>0</v>
      </c>
      <c r="T55" s="12" t="str">
        <f t="shared" si="11"/>
        <v>Absent</v>
      </c>
      <c r="U55" s="80">
        <v>54</v>
      </c>
    </row>
  </sheetData>
  <sheetProtection/>
  <conditionalFormatting sqref="E12:E16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 
22 mai 2022 à  Faverges
PALMARES-2013
</oddHeader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zoomScale="75" zoomScaleNormal="75" zoomScalePageLayoutView="0" workbookViewId="0" topLeftCell="A1">
      <selection activeCell="A1" sqref="A1:T49"/>
    </sheetView>
  </sheetViews>
  <sheetFormatPr defaultColWidth="11.421875" defaultRowHeight="12.75"/>
  <cols>
    <col min="1" max="1" width="7.8515625" style="0" customWidth="1"/>
    <col min="2" max="2" width="14.7109375" style="0" customWidth="1"/>
    <col min="3" max="3" width="24.7109375" style="0" customWidth="1"/>
    <col min="4" max="4" width="13.57421875" style="0" customWidth="1"/>
    <col min="5" max="5" width="8.140625" style="0" customWidth="1"/>
    <col min="6" max="6" width="0.42578125" style="0" hidden="1" customWidth="1"/>
    <col min="7" max="7" width="6.421875" style="0" customWidth="1"/>
    <col min="8" max="8" width="9.140625" style="0" customWidth="1"/>
    <col min="9" max="9" width="7.7109375" style="0" customWidth="1"/>
    <col min="10" max="10" width="7.421875" style="0" customWidth="1"/>
    <col min="11" max="11" width="10.421875" style="0" customWidth="1"/>
    <col min="12" max="12" width="9.00390625" style="0" customWidth="1"/>
    <col min="13" max="13" width="7.28125" style="0" customWidth="1"/>
    <col min="14" max="14" width="10.00390625" style="0" customWidth="1"/>
    <col min="15" max="15" width="8.421875" style="0" customWidth="1"/>
    <col min="16" max="16" width="6.8515625" style="0" customWidth="1"/>
    <col min="17" max="17" width="10.00390625" style="0" customWidth="1"/>
    <col min="18" max="19" width="9.7109375" style="0" customWidth="1"/>
    <col min="20" max="20" width="15.8515625" style="0" customWidth="1"/>
    <col min="21" max="21" width="15.28125" style="0" customWidth="1"/>
    <col min="22" max="22" width="9.28125" style="0" customWidth="1"/>
  </cols>
  <sheetData>
    <row r="1" spans="1:22" s="3" customFormat="1" ht="57.7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  <c r="V1" s="179"/>
    </row>
    <row r="2" spans="1:22" s="1" customFormat="1" ht="20.25" customHeight="1">
      <c r="A2" s="135" t="s">
        <v>349</v>
      </c>
      <c r="B2" s="142" t="s">
        <v>24</v>
      </c>
      <c r="C2" s="128" t="s">
        <v>350</v>
      </c>
      <c r="D2" s="128" t="s">
        <v>351</v>
      </c>
      <c r="E2" s="125">
        <v>2012</v>
      </c>
      <c r="F2" s="106">
        <v>10</v>
      </c>
      <c r="G2" s="107">
        <v>9.65</v>
      </c>
      <c r="H2" s="94">
        <f aca="true" t="shared" si="0" ref="H2:H49">SUM(F2:G2)</f>
        <v>19.65</v>
      </c>
      <c r="I2" s="108">
        <v>9</v>
      </c>
      <c r="J2" s="109">
        <v>8.8</v>
      </c>
      <c r="K2" s="97">
        <f aca="true" t="shared" si="1" ref="K2:K17">SUM(I2:J2)</f>
        <v>17.8</v>
      </c>
      <c r="L2" s="114">
        <v>10</v>
      </c>
      <c r="M2" s="115">
        <v>7.7</v>
      </c>
      <c r="N2" s="101">
        <f aca="true" t="shared" si="2" ref="N2:N38">SUM(L2:M2)</f>
        <v>17.7</v>
      </c>
      <c r="O2" s="116">
        <v>10</v>
      </c>
      <c r="P2" s="117">
        <v>8.75</v>
      </c>
      <c r="Q2" s="104">
        <f aca="true" t="shared" si="3" ref="Q2:Q49">SUM(O2:P2)</f>
        <v>18.75</v>
      </c>
      <c r="R2" s="105">
        <v>9.7</v>
      </c>
      <c r="S2" s="14">
        <f aca="true" t="shared" si="4" ref="S2:S49">SUM(Q2,H2,K2,N2,R2)</f>
        <v>83.60000000000001</v>
      </c>
      <c r="T2" s="12" t="str">
        <f aca="true" t="shared" si="5" ref="T2:T49">IF(S2=0,"Absent",IF(S2&lt;56,"BLANC",IF(S2&gt;=74,"TRICOLORE",IF(AND(S2&gt;=56,S2&lt;62),"VERT",IF(AND(S2&gt;=62,S2&lt;70),"BLEU",IF(AND(S2&gt;=70,S2&lt;74),"MARRON","BLANC"))))))</f>
        <v>TRICOLORE</v>
      </c>
      <c r="U2" s="80">
        <v>1</v>
      </c>
      <c r="V2" s="157"/>
    </row>
    <row r="3" spans="1:22" s="1" customFormat="1" ht="20.25" customHeight="1">
      <c r="A3" s="135" t="s">
        <v>360</v>
      </c>
      <c r="B3" s="142" t="s">
        <v>24</v>
      </c>
      <c r="C3" s="128" t="s">
        <v>361</v>
      </c>
      <c r="D3" s="128" t="s">
        <v>362</v>
      </c>
      <c r="E3" s="125">
        <v>2012</v>
      </c>
      <c r="F3" s="106">
        <v>10</v>
      </c>
      <c r="G3" s="107">
        <v>9.65</v>
      </c>
      <c r="H3" s="94">
        <f t="shared" si="0"/>
        <v>19.65</v>
      </c>
      <c r="I3" s="108">
        <v>7</v>
      </c>
      <c r="J3" s="109">
        <v>9.2</v>
      </c>
      <c r="K3" s="97">
        <f t="shared" si="1"/>
        <v>16.2</v>
      </c>
      <c r="L3" s="114">
        <v>10</v>
      </c>
      <c r="M3" s="115">
        <v>7.8</v>
      </c>
      <c r="N3" s="101">
        <f t="shared" si="2"/>
        <v>17.8</v>
      </c>
      <c r="O3" s="116">
        <v>9.5</v>
      </c>
      <c r="P3" s="117">
        <v>8.3</v>
      </c>
      <c r="Q3" s="104">
        <f t="shared" si="3"/>
        <v>17.8</v>
      </c>
      <c r="R3" s="105">
        <v>9.7</v>
      </c>
      <c r="S3" s="14">
        <f t="shared" si="4"/>
        <v>81.15</v>
      </c>
      <c r="T3" s="12" t="str">
        <f t="shared" si="5"/>
        <v>TRICOLORE</v>
      </c>
      <c r="U3" s="80">
        <v>2</v>
      </c>
      <c r="V3" s="157"/>
    </row>
    <row r="4" spans="1:22" s="1" customFormat="1" ht="20.25" customHeight="1">
      <c r="A4" s="135" t="s">
        <v>437</v>
      </c>
      <c r="B4" s="148" t="s">
        <v>118</v>
      </c>
      <c r="C4" s="126" t="s">
        <v>438</v>
      </c>
      <c r="D4" s="122" t="s">
        <v>48</v>
      </c>
      <c r="E4" s="127">
        <v>2012</v>
      </c>
      <c r="F4" s="106">
        <v>10</v>
      </c>
      <c r="G4" s="107">
        <v>9.5</v>
      </c>
      <c r="H4" s="94">
        <f t="shared" si="0"/>
        <v>19.5</v>
      </c>
      <c r="I4" s="108">
        <v>7</v>
      </c>
      <c r="J4" s="109">
        <v>8.6</v>
      </c>
      <c r="K4" s="97">
        <f t="shared" si="1"/>
        <v>15.6</v>
      </c>
      <c r="L4" s="114">
        <v>10</v>
      </c>
      <c r="M4" s="115">
        <v>7.7</v>
      </c>
      <c r="N4" s="101">
        <f t="shared" si="2"/>
        <v>17.7</v>
      </c>
      <c r="O4" s="116">
        <v>9.5</v>
      </c>
      <c r="P4" s="117">
        <v>7.7</v>
      </c>
      <c r="Q4" s="104">
        <f t="shared" si="3"/>
        <v>17.2</v>
      </c>
      <c r="R4" s="105">
        <v>9.3</v>
      </c>
      <c r="S4" s="14">
        <f t="shared" si="4"/>
        <v>79.3</v>
      </c>
      <c r="T4" s="12" t="str">
        <f t="shared" si="5"/>
        <v>TRICOLORE</v>
      </c>
      <c r="U4" s="80">
        <v>3</v>
      </c>
      <c r="V4" s="157"/>
    </row>
    <row r="5" spans="1:22" s="1" customFormat="1" ht="19.5" customHeight="1">
      <c r="A5" s="135" t="s">
        <v>352</v>
      </c>
      <c r="B5" s="142" t="s">
        <v>24</v>
      </c>
      <c r="C5" s="128" t="s">
        <v>353</v>
      </c>
      <c r="D5" s="128" t="s">
        <v>54</v>
      </c>
      <c r="E5" s="125">
        <v>2012</v>
      </c>
      <c r="F5" s="106">
        <v>10</v>
      </c>
      <c r="G5" s="107">
        <v>9.6</v>
      </c>
      <c r="H5" s="94">
        <f t="shared" si="0"/>
        <v>19.6</v>
      </c>
      <c r="I5" s="108">
        <v>6</v>
      </c>
      <c r="J5" s="109">
        <v>8.5</v>
      </c>
      <c r="K5" s="97">
        <f t="shared" si="1"/>
        <v>14.5</v>
      </c>
      <c r="L5" s="114">
        <v>10</v>
      </c>
      <c r="M5" s="115">
        <v>7.7</v>
      </c>
      <c r="N5" s="101">
        <f t="shared" si="2"/>
        <v>17.7</v>
      </c>
      <c r="O5" s="116">
        <v>9.5</v>
      </c>
      <c r="P5" s="117">
        <v>8.35</v>
      </c>
      <c r="Q5" s="104">
        <f t="shared" si="3"/>
        <v>17.85</v>
      </c>
      <c r="R5" s="105">
        <v>9.4</v>
      </c>
      <c r="S5" s="14">
        <f t="shared" si="4"/>
        <v>79.05000000000001</v>
      </c>
      <c r="T5" s="12" t="str">
        <f t="shared" si="5"/>
        <v>TRICOLORE</v>
      </c>
      <c r="U5" s="80">
        <v>4</v>
      </c>
      <c r="V5" s="157"/>
    </row>
    <row r="6" spans="1:22" s="1" customFormat="1" ht="20.25" customHeight="1">
      <c r="A6" s="135" t="s">
        <v>409</v>
      </c>
      <c r="B6" s="144" t="s">
        <v>20</v>
      </c>
      <c r="C6" s="126" t="s">
        <v>410</v>
      </c>
      <c r="D6" s="122" t="s">
        <v>51</v>
      </c>
      <c r="E6" s="127">
        <v>2012</v>
      </c>
      <c r="F6" s="106">
        <v>10</v>
      </c>
      <c r="G6" s="107">
        <v>9.7</v>
      </c>
      <c r="H6" s="94">
        <f t="shared" si="0"/>
        <v>19.7</v>
      </c>
      <c r="I6" s="108">
        <v>7</v>
      </c>
      <c r="J6" s="109">
        <v>7.8</v>
      </c>
      <c r="K6" s="97">
        <f t="shared" si="1"/>
        <v>14.8</v>
      </c>
      <c r="L6" s="114">
        <v>10</v>
      </c>
      <c r="M6" s="115">
        <v>7.4</v>
      </c>
      <c r="N6" s="101">
        <f t="shared" si="2"/>
        <v>17.4</v>
      </c>
      <c r="O6" s="116">
        <v>9.5</v>
      </c>
      <c r="P6" s="117">
        <v>7.1</v>
      </c>
      <c r="Q6" s="104">
        <f t="shared" si="3"/>
        <v>16.6</v>
      </c>
      <c r="R6" s="105">
        <v>8.9</v>
      </c>
      <c r="S6" s="14">
        <f t="shared" si="4"/>
        <v>77.4</v>
      </c>
      <c r="T6" s="12" t="str">
        <f t="shared" si="5"/>
        <v>TRICOLORE</v>
      </c>
      <c r="U6" s="80">
        <v>5</v>
      </c>
      <c r="V6" s="157"/>
    </row>
    <row r="7" spans="1:22" s="1" customFormat="1" ht="20.25" customHeight="1">
      <c r="A7" s="135" t="s">
        <v>405</v>
      </c>
      <c r="B7" s="144" t="s">
        <v>20</v>
      </c>
      <c r="C7" s="126" t="s">
        <v>186</v>
      </c>
      <c r="D7" s="122" t="s">
        <v>11</v>
      </c>
      <c r="E7" s="127">
        <v>2012</v>
      </c>
      <c r="F7" s="106">
        <v>10</v>
      </c>
      <c r="G7" s="107">
        <v>9.4</v>
      </c>
      <c r="H7" s="94">
        <f t="shared" si="0"/>
        <v>19.4</v>
      </c>
      <c r="I7" s="108">
        <v>7</v>
      </c>
      <c r="J7" s="109">
        <v>8.4</v>
      </c>
      <c r="K7" s="97">
        <f t="shared" si="1"/>
        <v>15.4</v>
      </c>
      <c r="L7" s="114">
        <v>10</v>
      </c>
      <c r="M7" s="115">
        <v>6.5</v>
      </c>
      <c r="N7" s="101">
        <f t="shared" si="2"/>
        <v>16.5</v>
      </c>
      <c r="O7" s="116">
        <v>9.5</v>
      </c>
      <c r="P7" s="117">
        <v>7</v>
      </c>
      <c r="Q7" s="104">
        <f t="shared" si="3"/>
        <v>16.5</v>
      </c>
      <c r="R7" s="105">
        <v>8.5</v>
      </c>
      <c r="S7" s="14">
        <f t="shared" si="4"/>
        <v>76.3</v>
      </c>
      <c r="T7" s="12" t="str">
        <f t="shared" si="5"/>
        <v>TRICOLORE</v>
      </c>
      <c r="U7" s="80">
        <v>6</v>
      </c>
      <c r="V7" s="157"/>
    </row>
    <row r="8" spans="1:22" s="1" customFormat="1" ht="20.25" customHeight="1">
      <c r="A8" s="135" t="s">
        <v>439</v>
      </c>
      <c r="B8" s="148" t="s">
        <v>118</v>
      </c>
      <c r="C8" s="126" t="s">
        <v>440</v>
      </c>
      <c r="D8" s="122" t="s">
        <v>6</v>
      </c>
      <c r="E8" s="127">
        <v>2012</v>
      </c>
      <c r="F8" s="106">
        <v>10</v>
      </c>
      <c r="G8" s="107">
        <v>9.75</v>
      </c>
      <c r="H8" s="94">
        <f t="shared" si="0"/>
        <v>19.75</v>
      </c>
      <c r="I8" s="108">
        <v>5</v>
      </c>
      <c r="J8" s="109">
        <v>9.35</v>
      </c>
      <c r="K8" s="97">
        <f t="shared" si="1"/>
        <v>14.35</v>
      </c>
      <c r="L8" s="114">
        <v>6</v>
      </c>
      <c r="M8" s="115">
        <v>9.25</v>
      </c>
      <c r="N8" s="101">
        <f t="shared" si="2"/>
        <v>15.25</v>
      </c>
      <c r="O8" s="116">
        <v>9.5</v>
      </c>
      <c r="P8" s="117">
        <v>7.35</v>
      </c>
      <c r="Q8" s="104">
        <f t="shared" si="3"/>
        <v>16.85</v>
      </c>
      <c r="R8" s="105">
        <v>9.2</v>
      </c>
      <c r="S8" s="14">
        <f t="shared" si="4"/>
        <v>75.4</v>
      </c>
      <c r="T8" s="12" t="str">
        <f t="shared" si="5"/>
        <v>TRICOLORE</v>
      </c>
      <c r="U8" s="80">
        <v>7</v>
      </c>
      <c r="V8" s="157"/>
    </row>
    <row r="9" spans="1:22" s="1" customFormat="1" ht="20.25" customHeight="1">
      <c r="A9" s="135" t="s">
        <v>452</v>
      </c>
      <c r="B9" s="148" t="s">
        <v>118</v>
      </c>
      <c r="C9" s="126" t="s">
        <v>453</v>
      </c>
      <c r="D9" s="122" t="s">
        <v>54</v>
      </c>
      <c r="E9" s="132">
        <v>2012</v>
      </c>
      <c r="F9" s="106">
        <v>10</v>
      </c>
      <c r="G9" s="107">
        <v>9.6</v>
      </c>
      <c r="H9" s="94">
        <f t="shared" si="0"/>
        <v>19.6</v>
      </c>
      <c r="I9" s="108">
        <v>7</v>
      </c>
      <c r="J9" s="109">
        <v>8.85</v>
      </c>
      <c r="K9" s="97">
        <f t="shared" si="1"/>
        <v>15.85</v>
      </c>
      <c r="L9" s="114">
        <v>8</v>
      </c>
      <c r="M9" s="115">
        <v>3.9</v>
      </c>
      <c r="N9" s="101">
        <f t="shared" si="2"/>
        <v>11.9</v>
      </c>
      <c r="O9" s="116">
        <v>10</v>
      </c>
      <c r="P9" s="117">
        <v>8.65</v>
      </c>
      <c r="Q9" s="104">
        <f t="shared" si="3"/>
        <v>18.65</v>
      </c>
      <c r="R9" s="105">
        <v>9.2</v>
      </c>
      <c r="S9" s="14">
        <f t="shared" si="4"/>
        <v>75.2</v>
      </c>
      <c r="T9" s="12" t="str">
        <f t="shared" si="5"/>
        <v>TRICOLORE</v>
      </c>
      <c r="U9" s="80">
        <v>8</v>
      </c>
      <c r="V9" s="157"/>
    </row>
    <row r="10" spans="1:22" s="1" customFormat="1" ht="20.25" customHeight="1">
      <c r="A10" s="135" t="s">
        <v>357</v>
      </c>
      <c r="B10" s="142" t="s">
        <v>24</v>
      </c>
      <c r="C10" s="128" t="s">
        <v>358</v>
      </c>
      <c r="D10" s="128" t="s">
        <v>53</v>
      </c>
      <c r="E10" s="125">
        <v>2012</v>
      </c>
      <c r="F10" s="106">
        <v>10</v>
      </c>
      <c r="G10" s="107">
        <v>9.15</v>
      </c>
      <c r="H10" s="94">
        <f t="shared" si="0"/>
        <v>19.15</v>
      </c>
      <c r="I10" s="108">
        <v>7</v>
      </c>
      <c r="J10" s="109">
        <v>7.75</v>
      </c>
      <c r="K10" s="97">
        <f t="shared" si="1"/>
        <v>14.75</v>
      </c>
      <c r="L10" s="114">
        <v>8</v>
      </c>
      <c r="M10" s="115">
        <v>7.1</v>
      </c>
      <c r="N10" s="101">
        <f t="shared" si="2"/>
        <v>15.1</v>
      </c>
      <c r="O10" s="116">
        <v>8</v>
      </c>
      <c r="P10" s="117">
        <v>8.35</v>
      </c>
      <c r="Q10" s="104">
        <f t="shared" si="3"/>
        <v>16.35</v>
      </c>
      <c r="R10" s="105">
        <v>9.5</v>
      </c>
      <c r="S10" s="14">
        <f t="shared" si="4"/>
        <v>74.85</v>
      </c>
      <c r="T10" s="12" t="str">
        <f t="shared" si="5"/>
        <v>TRICOLORE</v>
      </c>
      <c r="U10" s="80">
        <v>9</v>
      </c>
      <c r="V10" s="157"/>
    </row>
    <row r="11" spans="1:22" s="1" customFormat="1" ht="20.25" customHeight="1">
      <c r="A11" s="135" t="s">
        <v>441</v>
      </c>
      <c r="B11" s="148" t="s">
        <v>114</v>
      </c>
      <c r="C11" s="126" t="s">
        <v>442</v>
      </c>
      <c r="D11" s="122" t="s">
        <v>47</v>
      </c>
      <c r="E11" s="127">
        <v>2012</v>
      </c>
      <c r="F11" s="106">
        <v>10</v>
      </c>
      <c r="G11" s="107">
        <v>9.45</v>
      </c>
      <c r="H11" s="94">
        <f t="shared" si="0"/>
        <v>19.45</v>
      </c>
      <c r="I11" s="108">
        <v>5</v>
      </c>
      <c r="J11" s="109">
        <v>8.95</v>
      </c>
      <c r="K11" s="97">
        <f t="shared" si="1"/>
        <v>13.95</v>
      </c>
      <c r="L11" s="114">
        <v>8</v>
      </c>
      <c r="M11" s="115">
        <v>8.15</v>
      </c>
      <c r="N11" s="101">
        <f t="shared" si="2"/>
        <v>16.15</v>
      </c>
      <c r="O11" s="116">
        <v>8</v>
      </c>
      <c r="P11" s="117">
        <v>8.35</v>
      </c>
      <c r="Q11" s="104">
        <f t="shared" si="3"/>
        <v>16.35</v>
      </c>
      <c r="R11" s="105">
        <v>8.5</v>
      </c>
      <c r="S11" s="14">
        <f t="shared" si="4"/>
        <v>74.4</v>
      </c>
      <c r="T11" s="12" t="str">
        <f t="shared" si="5"/>
        <v>TRICOLORE</v>
      </c>
      <c r="U11" s="80">
        <v>10</v>
      </c>
      <c r="V11" s="157"/>
    </row>
    <row r="12" spans="1:22" s="1" customFormat="1" ht="20.25" customHeight="1">
      <c r="A12" s="135" t="s">
        <v>446</v>
      </c>
      <c r="B12" s="148" t="s">
        <v>118</v>
      </c>
      <c r="C12" s="126" t="s">
        <v>447</v>
      </c>
      <c r="D12" s="122" t="s">
        <v>46</v>
      </c>
      <c r="E12" s="132">
        <v>2012</v>
      </c>
      <c r="F12" s="106">
        <v>10</v>
      </c>
      <c r="G12" s="107">
        <v>9.7</v>
      </c>
      <c r="H12" s="94">
        <f t="shared" si="0"/>
        <v>19.7</v>
      </c>
      <c r="I12" s="108">
        <v>7</v>
      </c>
      <c r="J12" s="109">
        <v>9.1</v>
      </c>
      <c r="K12" s="97">
        <f t="shared" si="1"/>
        <v>16.1</v>
      </c>
      <c r="L12" s="114">
        <v>8</v>
      </c>
      <c r="M12" s="115">
        <v>5</v>
      </c>
      <c r="N12" s="101">
        <f t="shared" si="2"/>
        <v>13</v>
      </c>
      <c r="O12" s="116">
        <v>9.5</v>
      </c>
      <c r="P12" s="117">
        <v>6.95</v>
      </c>
      <c r="Q12" s="104">
        <f t="shared" si="3"/>
        <v>16.45</v>
      </c>
      <c r="R12" s="105">
        <v>9</v>
      </c>
      <c r="S12" s="14">
        <f t="shared" si="4"/>
        <v>74.25</v>
      </c>
      <c r="T12" s="12" t="str">
        <f t="shared" si="5"/>
        <v>TRICOLORE</v>
      </c>
      <c r="U12" s="80">
        <v>11</v>
      </c>
      <c r="V12" s="157"/>
    </row>
    <row r="13" spans="1:22" s="1" customFormat="1" ht="20.25" customHeight="1">
      <c r="A13" s="135" t="s">
        <v>365</v>
      </c>
      <c r="B13" s="142" t="s">
        <v>24</v>
      </c>
      <c r="C13" s="128" t="s">
        <v>366</v>
      </c>
      <c r="D13" s="128" t="s">
        <v>367</v>
      </c>
      <c r="E13" s="125">
        <v>2012</v>
      </c>
      <c r="F13" s="106">
        <v>8</v>
      </c>
      <c r="G13" s="107">
        <v>9.2</v>
      </c>
      <c r="H13" s="94">
        <f t="shared" si="0"/>
        <v>17.2</v>
      </c>
      <c r="I13" s="108">
        <v>5</v>
      </c>
      <c r="J13" s="109">
        <v>9.15</v>
      </c>
      <c r="K13" s="97">
        <f t="shared" si="1"/>
        <v>14.15</v>
      </c>
      <c r="L13" s="114">
        <v>8</v>
      </c>
      <c r="M13" s="115">
        <v>7.2</v>
      </c>
      <c r="N13" s="101">
        <f t="shared" si="2"/>
        <v>15.2</v>
      </c>
      <c r="O13" s="116">
        <v>9.5</v>
      </c>
      <c r="P13" s="117">
        <v>8.2</v>
      </c>
      <c r="Q13" s="104">
        <f t="shared" si="3"/>
        <v>17.7</v>
      </c>
      <c r="R13" s="105">
        <v>9.55</v>
      </c>
      <c r="S13" s="14">
        <f t="shared" si="4"/>
        <v>73.8</v>
      </c>
      <c r="T13" s="12" t="str">
        <f t="shared" si="5"/>
        <v>MARRON</v>
      </c>
      <c r="U13" s="80">
        <v>12</v>
      </c>
      <c r="V13" s="157"/>
    </row>
    <row r="14" spans="1:22" s="1" customFormat="1" ht="20.25" customHeight="1">
      <c r="A14" s="135" t="s">
        <v>354</v>
      </c>
      <c r="B14" s="142" t="s">
        <v>24</v>
      </c>
      <c r="C14" s="128" t="s">
        <v>355</v>
      </c>
      <c r="D14" s="128" t="s">
        <v>356</v>
      </c>
      <c r="E14" s="125">
        <v>2012</v>
      </c>
      <c r="F14" s="106">
        <v>8</v>
      </c>
      <c r="G14" s="107">
        <v>9.5</v>
      </c>
      <c r="H14" s="94">
        <f t="shared" si="0"/>
        <v>17.5</v>
      </c>
      <c r="I14" s="108">
        <v>6</v>
      </c>
      <c r="J14" s="109">
        <v>8.6</v>
      </c>
      <c r="K14" s="97">
        <f t="shared" si="1"/>
        <v>14.6</v>
      </c>
      <c r="L14" s="114">
        <v>8</v>
      </c>
      <c r="M14" s="115">
        <v>7.5</v>
      </c>
      <c r="N14" s="101">
        <f t="shared" si="2"/>
        <v>15.5</v>
      </c>
      <c r="O14" s="116">
        <v>7.5</v>
      </c>
      <c r="P14" s="117">
        <v>8.4</v>
      </c>
      <c r="Q14" s="104">
        <f t="shared" si="3"/>
        <v>15.9</v>
      </c>
      <c r="R14" s="105">
        <v>9.05</v>
      </c>
      <c r="S14" s="14">
        <f t="shared" si="4"/>
        <v>72.55</v>
      </c>
      <c r="T14" s="12" t="str">
        <f t="shared" si="5"/>
        <v>MARRON</v>
      </c>
      <c r="U14" s="80">
        <v>13</v>
      </c>
      <c r="V14" s="157"/>
    </row>
    <row r="15" spans="1:22" s="1" customFormat="1" ht="20.25" customHeight="1">
      <c r="A15" s="135" t="s">
        <v>429</v>
      </c>
      <c r="B15" s="147" t="s">
        <v>21</v>
      </c>
      <c r="C15" s="126" t="s">
        <v>430</v>
      </c>
      <c r="D15" s="122" t="s">
        <v>431</v>
      </c>
      <c r="E15" s="127">
        <v>2012</v>
      </c>
      <c r="F15" s="106">
        <v>10</v>
      </c>
      <c r="G15" s="107">
        <v>9</v>
      </c>
      <c r="H15" s="94">
        <f t="shared" si="0"/>
        <v>19</v>
      </c>
      <c r="I15" s="108">
        <v>7</v>
      </c>
      <c r="J15" s="109">
        <v>8.4</v>
      </c>
      <c r="K15" s="97">
        <f t="shared" si="1"/>
        <v>15.4</v>
      </c>
      <c r="L15" s="114">
        <v>6</v>
      </c>
      <c r="M15" s="115">
        <v>5.45</v>
      </c>
      <c r="N15" s="101">
        <f t="shared" si="2"/>
        <v>11.45</v>
      </c>
      <c r="O15" s="116">
        <v>9.5</v>
      </c>
      <c r="P15" s="117">
        <v>8</v>
      </c>
      <c r="Q15" s="104">
        <f t="shared" si="3"/>
        <v>17.5</v>
      </c>
      <c r="R15" s="105">
        <v>8.9</v>
      </c>
      <c r="S15" s="14">
        <f t="shared" si="4"/>
        <v>72.25</v>
      </c>
      <c r="T15" s="12" t="str">
        <f t="shared" si="5"/>
        <v>MARRON</v>
      </c>
      <c r="U15" s="80">
        <v>14</v>
      </c>
      <c r="V15" s="157"/>
    </row>
    <row r="16" spans="1:22" s="1" customFormat="1" ht="20.25" customHeight="1">
      <c r="A16" s="135" t="s">
        <v>345</v>
      </c>
      <c r="B16" s="142" t="s">
        <v>24</v>
      </c>
      <c r="C16" s="128" t="s">
        <v>346</v>
      </c>
      <c r="D16" s="128" t="s">
        <v>13</v>
      </c>
      <c r="E16" s="125">
        <v>2012</v>
      </c>
      <c r="F16" s="106">
        <v>6</v>
      </c>
      <c r="G16" s="107">
        <v>9.55</v>
      </c>
      <c r="H16" s="94">
        <f t="shared" si="0"/>
        <v>15.55</v>
      </c>
      <c r="I16" s="108">
        <v>6</v>
      </c>
      <c r="J16" s="109">
        <v>8.2</v>
      </c>
      <c r="K16" s="97">
        <f t="shared" si="1"/>
        <v>14.2</v>
      </c>
      <c r="L16" s="114">
        <v>8</v>
      </c>
      <c r="M16" s="115">
        <v>8.15</v>
      </c>
      <c r="N16" s="101">
        <f t="shared" si="2"/>
        <v>16.15</v>
      </c>
      <c r="O16" s="116">
        <v>8</v>
      </c>
      <c r="P16" s="117">
        <v>8.35</v>
      </c>
      <c r="Q16" s="104">
        <f t="shared" si="3"/>
        <v>16.35</v>
      </c>
      <c r="R16" s="105">
        <v>9.3</v>
      </c>
      <c r="S16" s="14">
        <f t="shared" si="4"/>
        <v>71.55</v>
      </c>
      <c r="T16" s="12" t="str">
        <f t="shared" si="5"/>
        <v>MARRON</v>
      </c>
      <c r="U16" s="80">
        <v>15</v>
      </c>
      <c r="V16" s="157"/>
    </row>
    <row r="17" spans="1:22" s="1" customFormat="1" ht="20.25" customHeight="1">
      <c r="A17" s="135" t="s">
        <v>426</v>
      </c>
      <c r="B17" s="147" t="s">
        <v>21</v>
      </c>
      <c r="C17" s="126" t="s">
        <v>427</v>
      </c>
      <c r="D17" s="122" t="s">
        <v>428</v>
      </c>
      <c r="E17" s="127">
        <v>2012</v>
      </c>
      <c r="F17" s="106">
        <v>8</v>
      </c>
      <c r="G17" s="107">
        <v>9.4</v>
      </c>
      <c r="H17" s="94">
        <f t="shared" si="0"/>
        <v>17.4</v>
      </c>
      <c r="I17" s="108">
        <v>5</v>
      </c>
      <c r="J17" s="109">
        <v>8.6</v>
      </c>
      <c r="K17" s="97">
        <f t="shared" si="1"/>
        <v>13.6</v>
      </c>
      <c r="L17" s="114">
        <v>6</v>
      </c>
      <c r="M17" s="115">
        <v>8.35</v>
      </c>
      <c r="N17" s="101">
        <f t="shared" si="2"/>
        <v>14.35</v>
      </c>
      <c r="O17" s="116">
        <v>7.5</v>
      </c>
      <c r="P17" s="117">
        <v>8.4</v>
      </c>
      <c r="Q17" s="104">
        <f t="shared" si="3"/>
        <v>15.9</v>
      </c>
      <c r="R17" s="105">
        <v>9.15</v>
      </c>
      <c r="S17" s="14">
        <f t="shared" si="4"/>
        <v>70.4</v>
      </c>
      <c r="T17" s="12" t="str">
        <f t="shared" si="5"/>
        <v>MARRON</v>
      </c>
      <c r="U17" s="80">
        <v>16</v>
      </c>
      <c r="V17" s="157"/>
    </row>
    <row r="18" spans="1:22" s="1" customFormat="1" ht="20.25" customHeight="1">
      <c r="A18" s="135" t="s">
        <v>399</v>
      </c>
      <c r="B18" s="144" t="s">
        <v>20</v>
      </c>
      <c r="C18" s="126" t="s">
        <v>400</v>
      </c>
      <c r="D18" s="122" t="s">
        <v>401</v>
      </c>
      <c r="E18" s="127">
        <v>2012</v>
      </c>
      <c r="F18" s="106">
        <v>6</v>
      </c>
      <c r="G18" s="107">
        <v>9.5</v>
      </c>
      <c r="H18" s="94">
        <f t="shared" si="0"/>
        <v>15.5</v>
      </c>
      <c r="I18" s="108">
        <v>7</v>
      </c>
      <c r="J18" s="109" t="s">
        <v>464</v>
      </c>
      <c r="K18" s="97">
        <v>14.7</v>
      </c>
      <c r="L18" s="114">
        <v>7.5</v>
      </c>
      <c r="M18" s="115">
        <v>8.55</v>
      </c>
      <c r="N18" s="101">
        <f t="shared" si="2"/>
        <v>16.05</v>
      </c>
      <c r="O18" s="116">
        <v>7.5</v>
      </c>
      <c r="P18" s="117">
        <v>7.75</v>
      </c>
      <c r="Q18" s="104">
        <f t="shared" si="3"/>
        <v>15.25</v>
      </c>
      <c r="R18" s="105">
        <v>8.3</v>
      </c>
      <c r="S18" s="14">
        <f t="shared" si="4"/>
        <v>69.8</v>
      </c>
      <c r="T18" s="12" t="str">
        <f t="shared" si="5"/>
        <v>BLEU</v>
      </c>
      <c r="U18" s="80">
        <v>17</v>
      </c>
      <c r="V18" s="157"/>
    </row>
    <row r="19" spans="1:22" s="1" customFormat="1" ht="20.25" customHeight="1">
      <c r="A19" s="135" t="s">
        <v>432</v>
      </c>
      <c r="B19" s="147" t="s">
        <v>21</v>
      </c>
      <c r="C19" s="126" t="s">
        <v>56</v>
      </c>
      <c r="D19" s="122" t="s">
        <v>433</v>
      </c>
      <c r="E19" s="127">
        <v>2012</v>
      </c>
      <c r="F19" s="106">
        <v>8</v>
      </c>
      <c r="G19" s="107">
        <v>9.5</v>
      </c>
      <c r="H19" s="94">
        <f t="shared" si="0"/>
        <v>17.5</v>
      </c>
      <c r="I19" s="108">
        <v>5</v>
      </c>
      <c r="J19" s="109">
        <v>8.3</v>
      </c>
      <c r="K19" s="97">
        <f aca="true" t="shared" si="6" ref="K19:K44">SUM(I19:J19)</f>
        <v>13.3</v>
      </c>
      <c r="L19" s="114">
        <v>6</v>
      </c>
      <c r="M19" s="115">
        <v>7.7</v>
      </c>
      <c r="N19" s="101">
        <f t="shared" si="2"/>
        <v>13.7</v>
      </c>
      <c r="O19" s="116">
        <v>8</v>
      </c>
      <c r="P19" s="117">
        <v>7.45</v>
      </c>
      <c r="Q19" s="104">
        <f t="shared" si="3"/>
        <v>15.45</v>
      </c>
      <c r="R19" s="105">
        <v>9.2</v>
      </c>
      <c r="S19" s="14">
        <f t="shared" si="4"/>
        <v>69.15</v>
      </c>
      <c r="T19" s="12" t="str">
        <f t="shared" si="5"/>
        <v>BLEU</v>
      </c>
      <c r="U19" s="80">
        <v>18</v>
      </c>
      <c r="V19" s="157"/>
    </row>
    <row r="20" spans="1:25" s="1" customFormat="1" ht="20.25" customHeight="1">
      <c r="A20" s="135" t="s">
        <v>347</v>
      </c>
      <c r="B20" s="142" t="s">
        <v>24</v>
      </c>
      <c r="C20" s="128" t="s">
        <v>348</v>
      </c>
      <c r="D20" s="128" t="s">
        <v>45</v>
      </c>
      <c r="E20" s="125">
        <v>2012</v>
      </c>
      <c r="F20" s="106">
        <v>8</v>
      </c>
      <c r="G20" s="107">
        <v>8.7</v>
      </c>
      <c r="H20" s="94">
        <f t="shared" si="0"/>
        <v>16.7</v>
      </c>
      <c r="I20" s="108">
        <v>7</v>
      </c>
      <c r="J20" s="109">
        <v>7.1</v>
      </c>
      <c r="K20" s="97">
        <f t="shared" si="6"/>
        <v>14.1</v>
      </c>
      <c r="L20" s="114">
        <v>7</v>
      </c>
      <c r="M20" s="115">
        <v>4.95</v>
      </c>
      <c r="N20" s="101">
        <f t="shared" si="2"/>
        <v>11.95</v>
      </c>
      <c r="O20" s="116">
        <v>7.5</v>
      </c>
      <c r="P20" s="117">
        <v>8.95</v>
      </c>
      <c r="Q20" s="104">
        <f t="shared" si="3"/>
        <v>16.45</v>
      </c>
      <c r="R20" s="105">
        <v>9.85</v>
      </c>
      <c r="S20" s="14">
        <f t="shared" si="4"/>
        <v>69.05</v>
      </c>
      <c r="T20" s="12" t="str">
        <f t="shared" si="5"/>
        <v>BLEU</v>
      </c>
      <c r="U20" s="80">
        <v>19</v>
      </c>
      <c r="V20" s="157"/>
      <c r="Y20" s="17"/>
    </row>
    <row r="21" spans="1:22" s="1" customFormat="1" ht="20.25" customHeight="1">
      <c r="A21" s="135" t="s">
        <v>418</v>
      </c>
      <c r="B21" s="146" t="s">
        <v>12</v>
      </c>
      <c r="C21" s="126" t="s">
        <v>419</v>
      </c>
      <c r="D21" s="122" t="s">
        <v>30</v>
      </c>
      <c r="E21" s="127">
        <v>2012</v>
      </c>
      <c r="F21" s="106">
        <v>8</v>
      </c>
      <c r="G21" s="107">
        <v>9.7</v>
      </c>
      <c r="H21" s="94">
        <f t="shared" si="0"/>
        <v>17.7</v>
      </c>
      <c r="I21" s="108">
        <v>5</v>
      </c>
      <c r="J21" s="109">
        <v>9.25</v>
      </c>
      <c r="K21" s="97">
        <f t="shared" si="6"/>
        <v>14.25</v>
      </c>
      <c r="L21" s="114">
        <v>5</v>
      </c>
      <c r="M21" s="115">
        <v>9.45</v>
      </c>
      <c r="N21" s="101">
        <f t="shared" si="2"/>
        <v>14.45</v>
      </c>
      <c r="O21" s="116">
        <v>5.5</v>
      </c>
      <c r="P21" s="117">
        <v>8.05</v>
      </c>
      <c r="Q21" s="104">
        <f t="shared" si="3"/>
        <v>13.55</v>
      </c>
      <c r="R21" s="105">
        <v>8.95</v>
      </c>
      <c r="S21" s="14">
        <f t="shared" si="4"/>
        <v>68.9</v>
      </c>
      <c r="T21" s="12" t="str">
        <f t="shared" si="5"/>
        <v>BLEU</v>
      </c>
      <c r="U21" s="80">
        <v>20</v>
      </c>
      <c r="V21" s="157"/>
    </row>
    <row r="22" spans="1:22" s="1" customFormat="1" ht="20.25" customHeight="1">
      <c r="A22" s="135" t="s">
        <v>378</v>
      </c>
      <c r="B22" s="143" t="s">
        <v>71</v>
      </c>
      <c r="C22" s="126" t="s">
        <v>27</v>
      </c>
      <c r="D22" s="122" t="s">
        <v>379</v>
      </c>
      <c r="E22" s="127">
        <v>2012</v>
      </c>
      <c r="F22" s="106">
        <v>8</v>
      </c>
      <c r="G22" s="107">
        <v>9.35</v>
      </c>
      <c r="H22" s="94">
        <f t="shared" si="0"/>
        <v>17.35</v>
      </c>
      <c r="I22" s="108">
        <v>6</v>
      </c>
      <c r="J22" s="109">
        <v>2.3</v>
      </c>
      <c r="K22" s="97">
        <f t="shared" si="6"/>
        <v>8.3</v>
      </c>
      <c r="L22" s="114">
        <v>10</v>
      </c>
      <c r="M22" s="115">
        <v>5.6</v>
      </c>
      <c r="N22" s="101">
        <f t="shared" si="2"/>
        <v>15.6</v>
      </c>
      <c r="O22" s="116">
        <v>9.5</v>
      </c>
      <c r="P22" s="117">
        <v>8</v>
      </c>
      <c r="Q22" s="104">
        <f t="shared" si="3"/>
        <v>17.5</v>
      </c>
      <c r="R22" s="105">
        <v>9.4</v>
      </c>
      <c r="S22" s="14">
        <f t="shared" si="4"/>
        <v>68.15</v>
      </c>
      <c r="T22" s="12" t="str">
        <f t="shared" si="5"/>
        <v>BLEU</v>
      </c>
      <c r="U22" s="80">
        <v>21</v>
      </c>
      <c r="V22" s="157"/>
    </row>
    <row r="23" spans="1:22" s="1" customFormat="1" ht="20.25" customHeight="1">
      <c r="A23" s="135" t="s">
        <v>422</v>
      </c>
      <c r="B23" s="146" t="s">
        <v>12</v>
      </c>
      <c r="C23" s="126" t="s">
        <v>423</v>
      </c>
      <c r="D23" s="122" t="s">
        <v>79</v>
      </c>
      <c r="E23" s="127">
        <v>2012</v>
      </c>
      <c r="F23" s="106">
        <v>8</v>
      </c>
      <c r="G23" s="107">
        <v>9.6</v>
      </c>
      <c r="H23" s="94">
        <f t="shared" si="0"/>
        <v>17.6</v>
      </c>
      <c r="I23" s="108">
        <v>5</v>
      </c>
      <c r="J23" s="109">
        <v>7.7</v>
      </c>
      <c r="K23" s="97">
        <f t="shared" si="6"/>
        <v>12.7</v>
      </c>
      <c r="L23" s="114">
        <v>5.5</v>
      </c>
      <c r="M23" s="115">
        <v>7.5</v>
      </c>
      <c r="N23" s="101">
        <f t="shared" si="2"/>
        <v>13</v>
      </c>
      <c r="O23" s="116">
        <v>7.5</v>
      </c>
      <c r="P23" s="117">
        <v>8.05</v>
      </c>
      <c r="Q23" s="104">
        <f t="shared" si="3"/>
        <v>15.55</v>
      </c>
      <c r="R23" s="105">
        <v>9.3</v>
      </c>
      <c r="S23" s="14">
        <f t="shared" si="4"/>
        <v>68.15</v>
      </c>
      <c r="T23" s="12" t="str">
        <f t="shared" si="5"/>
        <v>BLEU</v>
      </c>
      <c r="U23" s="80">
        <v>21</v>
      </c>
      <c r="V23" s="157"/>
    </row>
    <row r="24" spans="1:22" s="1" customFormat="1" ht="20.25" customHeight="1">
      <c r="A24" s="135" t="s">
        <v>370</v>
      </c>
      <c r="B24" s="143" t="s">
        <v>71</v>
      </c>
      <c r="C24" s="126" t="s">
        <v>371</v>
      </c>
      <c r="D24" s="122" t="s">
        <v>372</v>
      </c>
      <c r="E24" s="127">
        <v>2012</v>
      </c>
      <c r="F24" s="106">
        <v>6</v>
      </c>
      <c r="G24" s="107">
        <v>9.65</v>
      </c>
      <c r="H24" s="94">
        <f t="shared" si="0"/>
        <v>15.65</v>
      </c>
      <c r="I24" s="108">
        <v>5</v>
      </c>
      <c r="J24" s="109">
        <v>8.8</v>
      </c>
      <c r="K24" s="97">
        <f t="shared" si="6"/>
        <v>13.8</v>
      </c>
      <c r="L24" s="114">
        <v>5</v>
      </c>
      <c r="M24" s="115">
        <v>9.55</v>
      </c>
      <c r="N24" s="101">
        <f t="shared" si="2"/>
        <v>14.55</v>
      </c>
      <c r="O24" s="116">
        <v>6</v>
      </c>
      <c r="P24" s="117">
        <v>8.4</v>
      </c>
      <c r="Q24" s="104">
        <f t="shared" si="3"/>
        <v>14.4</v>
      </c>
      <c r="R24" s="105">
        <v>9.55</v>
      </c>
      <c r="S24" s="14">
        <f t="shared" si="4"/>
        <v>67.95</v>
      </c>
      <c r="T24" s="12" t="str">
        <f t="shared" si="5"/>
        <v>BLEU</v>
      </c>
      <c r="U24" s="80">
        <v>23</v>
      </c>
      <c r="V24" s="157"/>
    </row>
    <row r="25" spans="1:22" s="1" customFormat="1" ht="20.25" customHeight="1">
      <c r="A25" s="135" t="s">
        <v>396</v>
      </c>
      <c r="B25" s="144" t="s">
        <v>20</v>
      </c>
      <c r="C25" s="126" t="s">
        <v>397</v>
      </c>
      <c r="D25" s="122" t="s">
        <v>398</v>
      </c>
      <c r="E25" s="127">
        <v>2012</v>
      </c>
      <c r="F25" s="106">
        <v>8</v>
      </c>
      <c r="G25" s="107">
        <v>8.7</v>
      </c>
      <c r="H25" s="94">
        <f t="shared" si="0"/>
        <v>16.7</v>
      </c>
      <c r="I25" s="108">
        <v>6</v>
      </c>
      <c r="J25" s="109">
        <v>8.45</v>
      </c>
      <c r="K25" s="97">
        <f t="shared" si="6"/>
        <v>14.45</v>
      </c>
      <c r="L25" s="114">
        <v>8</v>
      </c>
      <c r="M25" s="115">
        <v>6.1</v>
      </c>
      <c r="N25" s="101">
        <f t="shared" si="2"/>
        <v>14.1</v>
      </c>
      <c r="O25" s="116">
        <v>7.5</v>
      </c>
      <c r="P25" s="117">
        <v>6.75</v>
      </c>
      <c r="Q25" s="104">
        <f t="shared" si="3"/>
        <v>14.25</v>
      </c>
      <c r="R25" s="105">
        <v>8.4</v>
      </c>
      <c r="S25" s="14">
        <f t="shared" si="4"/>
        <v>67.9</v>
      </c>
      <c r="T25" s="12" t="str">
        <f t="shared" si="5"/>
        <v>BLEU</v>
      </c>
      <c r="U25" s="80">
        <v>24</v>
      </c>
      <c r="V25" s="157"/>
    </row>
    <row r="26" spans="1:22" s="1" customFormat="1" ht="20.25" customHeight="1">
      <c r="A26" s="135" t="s">
        <v>363</v>
      </c>
      <c r="B26" s="142" t="s">
        <v>24</v>
      </c>
      <c r="C26" s="128" t="s">
        <v>364</v>
      </c>
      <c r="D26" s="128" t="s">
        <v>25</v>
      </c>
      <c r="E26" s="125">
        <v>2012</v>
      </c>
      <c r="F26" s="106">
        <v>6</v>
      </c>
      <c r="G26" s="107">
        <v>9.45</v>
      </c>
      <c r="H26" s="94">
        <f t="shared" si="0"/>
        <v>15.45</v>
      </c>
      <c r="I26" s="108">
        <v>5</v>
      </c>
      <c r="J26" s="109">
        <v>8.5</v>
      </c>
      <c r="K26" s="97">
        <f t="shared" si="6"/>
        <v>13.5</v>
      </c>
      <c r="L26" s="114">
        <v>6</v>
      </c>
      <c r="M26" s="115">
        <v>8.35</v>
      </c>
      <c r="N26" s="101">
        <f t="shared" si="2"/>
        <v>14.35</v>
      </c>
      <c r="O26" s="116">
        <v>8</v>
      </c>
      <c r="P26" s="117">
        <v>6.75</v>
      </c>
      <c r="Q26" s="104">
        <f t="shared" si="3"/>
        <v>14.75</v>
      </c>
      <c r="R26" s="105">
        <v>9.4</v>
      </c>
      <c r="S26" s="14">
        <f t="shared" si="4"/>
        <v>67.45</v>
      </c>
      <c r="T26" s="12" t="str">
        <f t="shared" si="5"/>
        <v>BLEU</v>
      </c>
      <c r="U26" s="80">
        <v>25</v>
      </c>
      <c r="V26" s="157"/>
    </row>
    <row r="27" spans="1:22" s="1" customFormat="1" ht="20.25" customHeight="1">
      <c r="A27" s="135" t="s">
        <v>450</v>
      </c>
      <c r="B27" s="148" t="s">
        <v>118</v>
      </c>
      <c r="C27" s="126" t="s">
        <v>451</v>
      </c>
      <c r="D27" s="122" t="s">
        <v>199</v>
      </c>
      <c r="E27" s="132">
        <v>2012</v>
      </c>
      <c r="F27" s="106">
        <v>6</v>
      </c>
      <c r="G27" s="107">
        <v>9.55</v>
      </c>
      <c r="H27" s="94">
        <f t="shared" si="0"/>
        <v>15.55</v>
      </c>
      <c r="I27" s="108">
        <v>5</v>
      </c>
      <c r="J27" s="109">
        <v>9.35</v>
      </c>
      <c r="K27" s="97">
        <f t="shared" si="6"/>
        <v>14.35</v>
      </c>
      <c r="L27" s="114">
        <v>6</v>
      </c>
      <c r="M27" s="115">
        <v>8.85</v>
      </c>
      <c r="N27" s="101">
        <f t="shared" si="2"/>
        <v>14.85</v>
      </c>
      <c r="O27" s="116">
        <v>5.5</v>
      </c>
      <c r="P27" s="117">
        <v>8.6</v>
      </c>
      <c r="Q27" s="104">
        <f t="shared" si="3"/>
        <v>14.1</v>
      </c>
      <c r="R27" s="105">
        <v>8.6</v>
      </c>
      <c r="S27" s="14">
        <f t="shared" si="4"/>
        <v>67.45</v>
      </c>
      <c r="T27" s="12" t="str">
        <f t="shared" si="5"/>
        <v>BLEU</v>
      </c>
      <c r="U27" s="80">
        <v>26</v>
      </c>
      <c r="V27" s="157"/>
    </row>
    <row r="28" spans="1:22" s="1" customFormat="1" ht="20.25" customHeight="1">
      <c r="A28" s="135" t="s">
        <v>420</v>
      </c>
      <c r="B28" s="146" t="s">
        <v>12</v>
      </c>
      <c r="C28" s="126" t="s">
        <v>421</v>
      </c>
      <c r="D28" s="122" t="s">
        <v>9</v>
      </c>
      <c r="E28" s="127">
        <v>2012</v>
      </c>
      <c r="F28" s="106">
        <v>6</v>
      </c>
      <c r="G28" s="107">
        <v>9.3</v>
      </c>
      <c r="H28" s="94">
        <f t="shared" si="0"/>
        <v>15.3</v>
      </c>
      <c r="I28" s="108">
        <v>5</v>
      </c>
      <c r="J28" s="109">
        <v>9.35</v>
      </c>
      <c r="K28" s="97">
        <f t="shared" si="6"/>
        <v>14.35</v>
      </c>
      <c r="L28" s="114">
        <v>5</v>
      </c>
      <c r="M28" s="115">
        <v>9.3</v>
      </c>
      <c r="N28" s="101">
        <f t="shared" si="2"/>
        <v>14.3</v>
      </c>
      <c r="O28" s="116">
        <v>6</v>
      </c>
      <c r="P28" s="117">
        <v>7.75</v>
      </c>
      <c r="Q28" s="104">
        <f t="shared" si="3"/>
        <v>13.75</v>
      </c>
      <c r="R28" s="105">
        <v>8.75</v>
      </c>
      <c r="S28" s="14">
        <f t="shared" si="4"/>
        <v>66.45</v>
      </c>
      <c r="T28" s="12" t="str">
        <f t="shared" si="5"/>
        <v>BLEU</v>
      </c>
      <c r="U28" s="80">
        <v>27</v>
      </c>
      <c r="V28" s="157"/>
    </row>
    <row r="29" spans="1:22" s="1" customFormat="1" ht="20.25" customHeight="1">
      <c r="A29" s="135" t="s">
        <v>380</v>
      </c>
      <c r="B29" s="143" t="s">
        <v>71</v>
      </c>
      <c r="C29" s="126" t="s">
        <v>33</v>
      </c>
      <c r="D29" s="122" t="s">
        <v>16</v>
      </c>
      <c r="E29" s="127">
        <v>2012</v>
      </c>
      <c r="F29" s="106">
        <v>8</v>
      </c>
      <c r="G29" s="107">
        <v>9.1</v>
      </c>
      <c r="H29" s="94">
        <f t="shared" si="0"/>
        <v>17.1</v>
      </c>
      <c r="I29" s="108">
        <v>5</v>
      </c>
      <c r="J29" s="109">
        <v>4.5</v>
      </c>
      <c r="K29" s="97">
        <f t="shared" si="6"/>
        <v>9.5</v>
      </c>
      <c r="L29" s="114">
        <v>7</v>
      </c>
      <c r="M29" s="115">
        <v>7.55</v>
      </c>
      <c r="N29" s="101">
        <f t="shared" si="2"/>
        <v>14.55</v>
      </c>
      <c r="O29" s="116">
        <v>7.5</v>
      </c>
      <c r="P29" s="117">
        <v>8.05</v>
      </c>
      <c r="Q29" s="104">
        <f t="shared" si="3"/>
        <v>15.55</v>
      </c>
      <c r="R29" s="105">
        <v>9.45</v>
      </c>
      <c r="S29" s="14">
        <f t="shared" si="4"/>
        <v>66.15</v>
      </c>
      <c r="T29" s="12" t="str">
        <f t="shared" si="5"/>
        <v>BLEU</v>
      </c>
      <c r="U29" s="80">
        <v>28</v>
      </c>
      <c r="V29" s="157"/>
    </row>
    <row r="30" spans="1:22" s="1" customFormat="1" ht="20.25" customHeight="1">
      <c r="A30" s="135" t="s">
        <v>375</v>
      </c>
      <c r="B30" s="143" t="s">
        <v>71</v>
      </c>
      <c r="C30" s="126" t="s">
        <v>376</v>
      </c>
      <c r="D30" s="122" t="s">
        <v>377</v>
      </c>
      <c r="E30" s="127">
        <v>2012</v>
      </c>
      <c r="F30" s="106">
        <v>6</v>
      </c>
      <c r="G30" s="107">
        <v>9.7</v>
      </c>
      <c r="H30" s="94">
        <f t="shared" si="0"/>
        <v>15.7</v>
      </c>
      <c r="I30" s="108">
        <v>5</v>
      </c>
      <c r="J30" s="109">
        <v>8</v>
      </c>
      <c r="K30" s="97">
        <f t="shared" si="6"/>
        <v>13</v>
      </c>
      <c r="L30" s="114">
        <v>5</v>
      </c>
      <c r="M30" s="115">
        <v>9.35</v>
      </c>
      <c r="N30" s="101">
        <f t="shared" si="2"/>
        <v>14.35</v>
      </c>
      <c r="O30" s="116">
        <v>5.5</v>
      </c>
      <c r="P30" s="117">
        <v>8.45</v>
      </c>
      <c r="Q30" s="104">
        <f t="shared" si="3"/>
        <v>13.95</v>
      </c>
      <c r="R30" s="105">
        <v>8.7</v>
      </c>
      <c r="S30" s="14">
        <f t="shared" si="4"/>
        <v>65.7</v>
      </c>
      <c r="T30" s="12" t="str">
        <f t="shared" si="5"/>
        <v>BLEU</v>
      </c>
      <c r="U30" s="80">
        <v>29</v>
      </c>
      <c r="V30" s="157"/>
    </row>
    <row r="31" spans="1:22" s="1" customFormat="1" ht="20.25" customHeight="1">
      <c r="A31" s="135" t="s">
        <v>448</v>
      </c>
      <c r="B31" s="148" t="s">
        <v>118</v>
      </c>
      <c r="C31" s="126" t="s">
        <v>449</v>
      </c>
      <c r="D31" s="122" t="s">
        <v>29</v>
      </c>
      <c r="E31" s="132">
        <v>2012</v>
      </c>
      <c r="F31" s="106">
        <v>5</v>
      </c>
      <c r="G31" s="107">
        <v>9.5</v>
      </c>
      <c r="H31" s="94">
        <f t="shared" si="0"/>
        <v>14.5</v>
      </c>
      <c r="I31" s="108">
        <v>5</v>
      </c>
      <c r="J31" s="109">
        <v>8.5</v>
      </c>
      <c r="K31" s="97">
        <f t="shared" si="6"/>
        <v>13.5</v>
      </c>
      <c r="L31" s="114">
        <v>6</v>
      </c>
      <c r="M31" s="115">
        <v>8.65</v>
      </c>
      <c r="N31" s="101">
        <f t="shared" si="2"/>
        <v>14.65</v>
      </c>
      <c r="O31" s="116">
        <v>5.5</v>
      </c>
      <c r="P31" s="117">
        <v>8.3</v>
      </c>
      <c r="Q31" s="104">
        <f t="shared" si="3"/>
        <v>13.8</v>
      </c>
      <c r="R31" s="105">
        <v>9.2</v>
      </c>
      <c r="S31" s="14">
        <f t="shared" si="4"/>
        <v>65.64999999999999</v>
      </c>
      <c r="T31" s="12" t="str">
        <f t="shared" si="5"/>
        <v>BLEU</v>
      </c>
      <c r="U31" s="80">
        <v>30</v>
      </c>
      <c r="V31" s="157"/>
    </row>
    <row r="32" spans="1:22" s="1" customFormat="1" ht="20.25" customHeight="1">
      <c r="A32" s="135" t="s">
        <v>434</v>
      </c>
      <c r="B32" s="147" t="s">
        <v>21</v>
      </c>
      <c r="C32" s="126" t="s">
        <v>435</v>
      </c>
      <c r="D32" s="122" t="s">
        <v>436</v>
      </c>
      <c r="E32" s="127">
        <v>2012</v>
      </c>
      <c r="F32" s="106">
        <v>6</v>
      </c>
      <c r="G32" s="107">
        <v>9.35</v>
      </c>
      <c r="H32" s="94">
        <f t="shared" si="0"/>
        <v>15.35</v>
      </c>
      <c r="I32" s="108">
        <v>5</v>
      </c>
      <c r="J32" s="109">
        <v>8.1</v>
      </c>
      <c r="K32" s="97">
        <f t="shared" si="6"/>
        <v>13.1</v>
      </c>
      <c r="L32" s="114">
        <v>6</v>
      </c>
      <c r="M32" s="115">
        <v>6.5</v>
      </c>
      <c r="N32" s="101">
        <f t="shared" si="2"/>
        <v>12.5</v>
      </c>
      <c r="O32" s="116">
        <v>7.5</v>
      </c>
      <c r="P32" s="117">
        <v>7.8</v>
      </c>
      <c r="Q32" s="104">
        <f t="shared" si="3"/>
        <v>15.3</v>
      </c>
      <c r="R32" s="105">
        <v>9.1</v>
      </c>
      <c r="S32" s="14">
        <f t="shared" si="4"/>
        <v>65.35</v>
      </c>
      <c r="T32" s="12" t="str">
        <f t="shared" si="5"/>
        <v>BLEU</v>
      </c>
      <c r="U32" s="80">
        <v>31</v>
      </c>
      <c r="V32" s="157"/>
    </row>
    <row r="33" spans="1:22" s="1" customFormat="1" ht="20.25" customHeight="1">
      <c r="A33" s="135" t="s">
        <v>384</v>
      </c>
      <c r="B33" s="143" t="s">
        <v>71</v>
      </c>
      <c r="C33" s="126" t="s">
        <v>385</v>
      </c>
      <c r="D33" s="122" t="s">
        <v>386</v>
      </c>
      <c r="E33" s="127">
        <v>2012</v>
      </c>
      <c r="F33" s="106">
        <v>6</v>
      </c>
      <c r="G33" s="107">
        <v>9.45</v>
      </c>
      <c r="H33" s="94">
        <f t="shared" si="0"/>
        <v>15.45</v>
      </c>
      <c r="I33" s="108">
        <v>5</v>
      </c>
      <c r="J33" s="109">
        <v>7.4</v>
      </c>
      <c r="K33" s="97">
        <f t="shared" si="6"/>
        <v>12.4</v>
      </c>
      <c r="L33" s="114">
        <v>5</v>
      </c>
      <c r="M33" s="115">
        <v>9.35</v>
      </c>
      <c r="N33" s="101">
        <f t="shared" si="2"/>
        <v>14.35</v>
      </c>
      <c r="O33" s="116">
        <v>5.5</v>
      </c>
      <c r="P33" s="117">
        <v>7.45</v>
      </c>
      <c r="Q33" s="104">
        <f t="shared" si="3"/>
        <v>12.95</v>
      </c>
      <c r="R33" s="105">
        <v>9.3</v>
      </c>
      <c r="S33" s="14">
        <f t="shared" si="4"/>
        <v>64.45</v>
      </c>
      <c r="T33" s="12" t="str">
        <f t="shared" si="5"/>
        <v>BLEU</v>
      </c>
      <c r="U33" s="80">
        <v>32</v>
      </c>
      <c r="V33" s="157"/>
    </row>
    <row r="34" spans="1:22" s="1" customFormat="1" ht="20.25" customHeight="1">
      <c r="A34" s="134" t="s">
        <v>463</v>
      </c>
      <c r="B34" s="146" t="s">
        <v>12</v>
      </c>
      <c r="C34" s="126" t="s">
        <v>328</v>
      </c>
      <c r="D34" s="122" t="s">
        <v>329</v>
      </c>
      <c r="E34" s="127">
        <v>2012</v>
      </c>
      <c r="F34" s="106">
        <v>6</v>
      </c>
      <c r="G34" s="107">
        <v>8.8</v>
      </c>
      <c r="H34" s="94">
        <f t="shared" si="0"/>
        <v>14.8</v>
      </c>
      <c r="I34" s="108">
        <v>5</v>
      </c>
      <c r="J34" s="109">
        <v>8.1</v>
      </c>
      <c r="K34" s="97">
        <f t="shared" si="6"/>
        <v>13.1</v>
      </c>
      <c r="L34" s="114">
        <v>6</v>
      </c>
      <c r="M34" s="115">
        <v>8.1</v>
      </c>
      <c r="N34" s="101">
        <f t="shared" si="2"/>
        <v>14.1</v>
      </c>
      <c r="O34" s="116">
        <v>6</v>
      </c>
      <c r="P34" s="117">
        <v>8.05</v>
      </c>
      <c r="Q34" s="104">
        <f t="shared" si="3"/>
        <v>14.05</v>
      </c>
      <c r="R34" s="105">
        <v>8.4</v>
      </c>
      <c r="S34" s="14">
        <f t="shared" si="4"/>
        <v>64.45</v>
      </c>
      <c r="T34" s="12" t="str">
        <f t="shared" si="5"/>
        <v>BLEU</v>
      </c>
      <c r="U34" s="80">
        <v>32</v>
      </c>
      <c r="V34" s="157"/>
    </row>
    <row r="35" spans="1:22" s="1" customFormat="1" ht="20.25" customHeight="1">
      <c r="A35" s="135" t="s">
        <v>424</v>
      </c>
      <c r="B35" s="147" t="s">
        <v>21</v>
      </c>
      <c r="C35" s="126" t="s">
        <v>425</v>
      </c>
      <c r="D35" s="122" t="s">
        <v>9</v>
      </c>
      <c r="E35" s="127">
        <v>2012</v>
      </c>
      <c r="F35" s="106">
        <v>6</v>
      </c>
      <c r="G35" s="107">
        <v>9.3</v>
      </c>
      <c r="H35" s="94">
        <f t="shared" si="0"/>
        <v>15.3</v>
      </c>
      <c r="I35" s="108">
        <v>5</v>
      </c>
      <c r="J35" s="109">
        <v>4.7</v>
      </c>
      <c r="K35" s="97">
        <f t="shared" si="6"/>
        <v>9.7</v>
      </c>
      <c r="L35" s="114">
        <v>6</v>
      </c>
      <c r="M35" s="115">
        <v>7.55</v>
      </c>
      <c r="N35" s="101">
        <f t="shared" si="2"/>
        <v>13.55</v>
      </c>
      <c r="O35" s="116">
        <v>7.5</v>
      </c>
      <c r="P35" s="117">
        <v>8.7</v>
      </c>
      <c r="Q35" s="104">
        <f t="shared" si="3"/>
        <v>16.2</v>
      </c>
      <c r="R35" s="105">
        <v>9.45</v>
      </c>
      <c r="S35" s="14">
        <f t="shared" si="4"/>
        <v>64.2</v>
      </c>
      <c r="T35" s="12" t="str">
        <f t="shared" si="5"/>
        <v>BLEU</v>
      </c>
      <c r="U35" s="80">
        <v>34</v>
      </c>
      <c r="V35" s="157"/>
    </row>
    <row r="36" spans="1:21" ht="18.75">
      <c r="A36" s="135" t="s">
        <v>381</v>
      </c>
      <c r="B36" s="143" t="s">
        <v>71</v>
      </c>
      <c r="C36" s="126" t="s">
        <v>382</v>
      </c>
      <c r="D36" s="122" t="s">
        <v>383</v>
      </c>
      <c r="E36" s="127">
        <v>2012</v>
      </c>
      <c r="F36" s="106">
        <v>5</v>
      </c>
      <c r="G36" s="107">
        <v>9.2</v>
      </c>
      <c r="H36" s="94">
        <f t="shared" si="0"/>
        <v>14.2</v>
      </c>
      <c r="I36" s="108">
        <v>5</v>
      </c>
      <c r="J36" s="109">
        <v>8.6</v>
      </c>
      <c r="K36" s="97">
        <f t="shared" si="6"/>
        <v>13.6</v>
      </c>
      <c r="L36" s="114">
        <v>5</v>
      </c>
      <c r="M36" s="115">
        <v>9.2</v>
      </c>
      <c r="N36" s="101">
        <f t="shared" si="2"/>
        <v>14.2</v>
      </c>
      <c r="O36" s="116">
        <v>5</v>
      </c>
      <c r="P36" s="117">
        <v>8.25</v>
      </c>
      <c r="Q36" s="104">
        <f t="shared" si="3"/>
        <v>13.25</v>
      </c>
      <c r="R36" s="105">
        <v>8.85</v>
      </c>
      <c r="S36" s="14">
        <f t="shared" si="4"/>
        <v>64.1</v>
      </c>
      <c r="T36" s="12" t="str">
        <f t="shared" si="5"/>
        <v>BLEU</v>
      </c>
      <c r="U36" s="80">
        <v>35</v>
      </c>
    </row>
    <row r="37" spans="1:21" ht="18.75">
      <c r="A37" s="135" t="s">
        <v>406</v>
      </c>
      <c r="B37" s="144" t="s">
        <v>20</v>
      </c>
      <c r="C37" s="126" t="s">
        <v>407</v>
      </c>
      <c r="D37" s="122" t="s">
        <v>408</v>
      </c>
      <c r="E37" s="127">
        <v>2012</v>
      </c>
      <c r="F37" s="106">
        <v>6</v>
      </c>
      <c r="G37" s="107">
        <v>9.15</v>
      </c>
      <c r="H37" s="94">
        <f t="shared" si="0"/>
        <v>15.15</v>
      </c>
      <c r="I37" s="108">
        <v>5</v>
      </c>
      <c r="J37" s="109">
        <v>5.1</v>
      </c>
      <c r="K37" s="97">
        <f t="shared" si="6"/>
        <v>10.1</v>
      </c>
      <c r="L37" s="114">
        <v>7</v>
      </c>
      <c r="M37" s="115">
        <v>7.9</v>
      </c>
      <c r="N37" s="101">
        <f t="shared" si="2"/>
        <v>14.9</v>
      </c>
      <c r="O37" s="116">
        <v>7.5</v>
      </c>
      <c r="P37" s="117">
        <v>7.8</v>
      </c>
      <c r="Q37" s="104">
        <f t="shared" si="3"/>
        <v>15.3</v>
      </c>
      <c r="R37" s="105">
        <v>8.55</v>
      </c>
      <c r="S37" s="14">
        <f t="shared" si="4"/>
        <v>64</v>
      </c>
      <c r="T37" s="12" t="str">
        <f t="shared" si="5"/>
        <v>BLEU</v>
      </c>
      <c r="U37" s="80">
        <v>36</v>
      </c>
    </row>
    <row r="38" spans="1:21" ht="18.75">
      <c r="A38" s="135" t="s">
        <v>445</v>
      </c>
      <c r="B38" s="148" t="s">
        <v>118</v>
      </c>
      <c r="C38" s="126" t="s">
        <v>119</v>
      </c>
      <c r="D38" s="122" t="s">
        <v>17</v>
      </c>
      <c r="E38" s="127">
        <v>2012</v>
      </c>
      <c r="F38" s="106">
        <v>5</v>
      </c>
      <c r="G38" s="107">
        <v>9.7</v>
      </c>
      <c r="H38" s="94">
        <f t="shared" si="0"/>
        <v>14.7</v>
      </c>
      <c r="I38" s="108">
        <v>5</v>
      </c>
      <c r="J38" s="109">
        <v>9.15</v>
      </c>
      <c r="K38" s="97">
        <f t="shared" si="6"/>
        <v>14.15</v>
      </c>
      <c r="L38" s="114">
        <v>6</v>
      </c>
      <c r="M38" s="115">
        <v>8.35</v>
      </c>
      <c r="N38" s="101">
        <f t="shared" si="2"/>
        <v>14.35</v>
      </c>
      <c r="O38" s="116">
        <v>5.5</v>
      </c>
      <c r="P38" s="117">
        <v>6.95</v>
      </c>
      <c r="Q38" s="104">
        <f t="shared" si="3"/>
        <v>12.45</v>
      </c>
      <c r="R38" s="105">
        <v>7.9</v>
      </c>
      <c r="S38" s="14">
        <f t="shared" si="4"/>
        <v>63.55</v>
      </c>
      <c r="T38" s="12" t="str">
        <f t="shared" si="5"/>
        <v>BLEU</v>
      </c>
      <c r="U38" s="80">
        <v>37</v>
      </c>
    </row>
    <row r="39" spans="1:21" ht="18.75">
      <c r="A39" s="135" t="s">
        <v>411</v>
      </c>
      <c r="B39" s="146" t="s">
        <v>12</v>
      </c>
      <c r="C39" s="126" t="s">
        <v>412</v>
      </c>
      <c r="D39" s="122" t="s">
        <v>15</v>
      </c>
      <c r="E39" s="127">
        <v>2012</v>
      </c>
      <c r="F39" s="106">
        <v>6</v>
      </c>
      <c r="G39" s="107">
        <v>9.1</v>
      </c>
      <c r="H39" s="94">
        <f t="shared" si="0"/>
        <v>15.1</v>
      </c>
      <c r="I39" s="108">
        <v>4</v>
      </c>
      <c r="J39" s="109">
        <v>8.9</v>
      </c>
      <c r="K39" s="97">
        <f t="shared" si="6"/>
        <v>12.9</v>
      </c>
      <c r="L39" s="114">
        <v>6</v>
      </c>
      <c r="M39" s="115">
        <v>5.85</v>
      </c>
      <c r="N39" s="101">
        <v>11.85</v>
      </c>
      <c r="O39" s="116">
        <v>6</v>
      </c>
      <c r="P39" s="117">
        <v>7</v>
      </c>
      <c r="Q39" s="104">
        <f t="shared" si="3"/>
        <v>13</v>
      </c>
      <c r="R39" s="105">
        <v>9.25</v>
      </c>
      <c r="S39" s="14">
        <f t="shared" si="4"/>
        <v>62.1</v>
      </c>
      <c r="T39" s="12" t="str">
        <f t="shared" si="5"/>
        <v>BLEU</v>
      </c>
      <c r="U39" s="80">
        <v>38</v>
      </c>
    </row>
    <row r="40" spans="1:21" ht="18.75">
      <c r="A40" s="135" t="s">
        <v>443</v>
      </c>
      <c r="B40" s="148" t="s">
        <v>118</v>
      </c>
      <c r="C40" s="126" t="s">
        <v>444</v>
      </c>
      <c r="D40" s="122" t="s">
        <v>14</v>
      </c>
      <c r="E40" s="127">
        <v>2012</v>
      </c>
      <c r="F40" s="106">
        <v>6</v>
      </c>
      <c r="G40" s="107">
        <v>9.1</v>
      </c>
      <c r="H40" s="94">
        <f t="shared" si="0"/>
        <v>15.1</v>
      </c>
      <c r="I40" s="108">
        <v>5</v>
      </c>
      <c r="J40" s="109">
        <v>7.6</v>
      </c>
      <c r="K40" s="97">
        <f t="shared" si="6"/>
        <v>12.6</v>
      </c>
      <c r="L40" s="114">
        <v>6</v>
      </c>
      <c r="M40" s="115">
        <v>7.45</v>
      </c>
      <c r="N40" s="101">
        <f aca="true" t="shared" si="7" ref="N40:N49">SUM(L40:M40)</f>
        <v>13.45</v>
      </c>
      <c r="O40" s="116">
        <v>5.5</v>
      </c>
      <c r="P40" s="117">
        <v>8.3</v>
      </c>
      <c r="Q40" s="104">
        <f t="shared" si="3"/>
        <v>13.8</v>
      </c>
      <c r="R40" s="105">
        <v>7.1</v>
      </c>
      <c r="S40" s="14">
        <f t="shared" si="4"/>
        <v>62.050000000000004</v>
      </c>
      <c r="T40" s="12" t="str">
        <f t="shared" si="5"/>
        <v>BLEU</v>
      </c>
      <c r="U40" s="80">
        <v>39</v>
      </c>
    </row>
    <row r="41" spans="1:21" ht="18.75">
      <c r="A41" s="135" t="s">
        <v>402</v>
      </c>
      <c r="B41" s="144" t="s">
        <v>20</v>
      </c>
      <c r="C41" s="126" t="s">
        <v>403</v>
      </c>
      <c r="D41" s="122" t="s">
        <v>404</v>
      </c>
      <c r="E41" s="127">
        <v>2012</v>
      </c>
      <c r="F41" s="106">
        <v>5</v>
      </c>
      <c r="G41" s="107">
        <v>9.4</v>
      </c>
      <c r="H41" s="94">
        <f t="shared" si="0"/>
        <v>14.4</v>
      </c>
      <c r="I41" s="108">
        <v>5</v>
      </c>
      <c r="J41" s="109">
        <v>8.3</v>
      </c>
      <c r="K41" s="97">
        <f t="shared" si="6"/>
        <v>13.3</v>
      </c>
      <c r="L41" s="114">
        <v>6</v>
      </c>
      <c r="M41" s="115">
        <v>6.55</v>
      </c>
      <c r="N41" s="101">
        <f t="shared" si="7"/>
        <v>12.55</v>
      </c>
      <c r="O41" s="116">
        <v>5.5</v>
      </c>
      <c r="P41" s="117">
        <v>6.75</v>
      </c>
      <c r="Q41" s="104">
        <f t="shared" si="3"/>
        <v>12.25</v>
      </c>
      <c r="R41" s="105">
        <v>8.05</v>
      </c>
      <c r="S41" s="14">
        <f t="shared" si="4"/>
        <v>60.55</v>
      </c>
      <c r="T41" s="12" t="str">
        <f t="shared" si="5"/>
        <v>VERT</v>
      </c>
      <c r="U41" s="80">
        <v>40</v>
      </c>
    </row>
    <row r="42" spans="1:21" ht="18.75">
      <c r="A42" s="135" t="s">
        <v>393</v>
      </c>
      <c r="B42" s="143" t="s">
        <v>71</v>
      </c>
      <c r="C42" s="126" t="s">
        <v>394</v>
      </c>
      <c r="D42" s="122" t="s">
        <v>395</v>
      </c>
      <c r="E42" s="127">
        <v>2012</v>
      </c>
      <c r="F42" s="106">
        <v>6</v>
      </c>
      <c r="G42" s="107">
        <v>9.5</v>
      </c>
      <c r="H42" s="94">
        <f t="shared" si="0"/>
        <v>15.5</v>
      </c>
      <c r="I42" s="108">
        <v>4.5</v>
      </c>
      <c r="J42" s="109">
        <v>2</v>
      </c>
      <c r="K42" s="97">
        <f t="shared" si="6"/>
        <v>6.5</v>
      </c>
      <c r="L42" s="114">
        <v>6</v>
      </c>
      <c r="M42" s="115">
        <v>7.05</v>
      </c>
      <c r="N42" s="101">
        <f t="shared" si="7"/>
        <v>13.05</v>
      </c>
      <c r="O42" s="116">
        <v>7</v>
      </c>
      <c r="P42" s="117">
        <v>7.25</v>
      </c>
      <c r="Q42" s="104">
        <f t="shared" si="3"/>
        <v>14.25</v>
      </c>
      <c r="R42" s="105">
        <v>9.2</v>
      </c>
      <c r="S42" s="14">
        <f t="shared" si="4"/>
        <v>58.5</v>
      </c>
      <c r="T42" s="12" t="str">
        <f t="shared" si="5"/>
        <v>VERT</v>
      </c>
      <c r="U42" s="80">
        <v>41</v>
      </c>
    </row>
    <row r="43" spans="1:21" ht="18.75">
      <c r="A43" s="135" t="s">
        <v>359</v>
      </c>
      <c r="B43" s="142" t="s">
        <v>24</v>
      </c>
      <c r="C43" s="128" t="s">
        <v>140</v>
      </c>
      <c r="D43" s="128" t="s">
        <v>29</v>
      </c>
      <c r="E43" s="125">
        <v>2012</v>
      </c>
      <c r="F43" s="106">
        <v>0</v>
      </c>
      <c r="G43" s="107">
        <v>0</v>
      </c>
      <c r="H43" s="94">
        <f t="shared" si="0"/>
        <v>0</v>
      </c>
      <c r="I43" s="108">
        <v>0</v>
      </c>
      <c r="J43" s="109">
        <v>0</v>
      </c>
      <c r="K43" s="97">
        <f t="shared" si="6"/>
        <v>0</v>
      </c>
      <c r="L43" s="114">
        <v>0</v>
      </c>
      <c r="M43" s="115">
        <v>0</v>
      </c>
      <c r="N43" s="101">
        <f t="shared" si="7"/>
        <v>0</v>
      </c>
      <c r="O43" s="116">
        <v>0</v>
      </c>
      <c r="P43" s="117">
        <v>0</v>
      </c>
      <c r="Q43" s="104">
        <f t="shared" si="3"/>
        <v>0</v>
      </c>
      <c r="R43" s="105">
        <v>0</v>
      </c>
      <c r="S43" s="14">
        <f t="shared" si="4"/>
        <v>0</v>
      </c>
      <c r="T43" s="12" t="str">
        <f t="shared" si="5"/>
        <v>Absent</v>
      </c>
      <c r="U43" s="80"/>
    </row>
    <row r="44" spans="1:21" ht="18.75">
      <c r="A44" s="135" t="s">
        <v>368</v>
      </c>
      <c r="B44" s="143" t="s">
        <v>71</v>
      </c>
      <c r="C44" s="126" t="s">
        <v>369</v>
      </c>
      <c r="D44" s="122" t="s">
        <v>32</v>
      </c>
      <c r="E44" s="127">
        <v>2012</v>
      </c>
      <c r="F44" s="106">
        <v>0</v>
      </c>
      <c r="G44" s="107">
        <v>0</v>
      </c>
      <c r="H44" s="94">
        <f t="shared" si="0"/>
        <v>0</v>
      </c>
      <c r="I44" s="108">
        <v>0</v>
      </c>
      <c r="J44" s="109">
        <v>0</v>
      </c>
      <c r="K44" s="97">
        <f t="shared" si="6"/>
        <v>0</v>
      </c>
      <c r="L44" s="114">
        <v>0</v>
      </c>
      <c r="M44" s="115">
        <v>0</v>
      </c>
      <c r="N44" s="101">
        <f t="shared" si="7"/>
        <v>0</v>
      </c>
      <c r="O44" s="116">
        <v>0</v>
      </c>
      <c r="P44" s="117">
        <v>0</v>
      </c>
      <c r="Q44" s="104">
        <f t="shared" si="3"/>
        <v>0</v>
      </c>
      <c r="R44" s="105">
        <v>0</v>
      </c>
      <c r="S44" s="14">
        <f t="shared" si="4"/>
        <v>0</v>
      </c>
      <c r="T44" s="12" t="str">
        <f t="shared" si="5"/>
        <v>Absent</v>
      </c>
      <c r="U44" s="80"/>
    </row>
    <row r="45" spans="1:21" ht="18.75">
      <c r="A45" s="135" t="s">
        <v>373</v>
      </c>
      <c r="B45" s="143" t="s">
        <v>71</v>
      </c>
      <c r="C45" s="126" t="s">
        <v>374</v>
      </c>
      <c r="D45" s="122" t="s">
        <v>163</v>
      </c>
      <c r="E45" s="127">
        <v>2012</v>
      </c>
      <c r="F45" s="106">
        <v>0</v>
      </c>
      <c r="G45" s="107">
        <v>0</v>
      </c>
      <c r="H45" s="94">
        <f t="shared" si="0"/>
        <v>0</v>
      </c>
      <c r="I45" s="108">
        <v>0</v>
      </c>
      <c r="J45" s="109">
        <v>0</v>
      </c>
      <c r="K45" s="97">
        <v>0</v>
      </c>
      <c r="L45" s="114">
        <v>0</v>
      </c>
      <c r="M45" s="115">
        <v>0</v>
      </c>
      <c r="N45" s="101">
        <f t="shared" si="7"/>
        <v>0</v>
      </c>
      <c r="O45" s="116">
        <v>0</v>
      </c>
      <c r="P45" s="117">
        <v>0</v>
      </c>
      <c r="Q45" s="104">
        <f t="shared" si="3"/>
        <v>0</v>
      </c>
      <c r="R45" s="105">
        <v>0</v>
      </c>
      <c r="S45" s="14">
        <f t="shared" si="4"/>
        <v>0</v>
      </c>
      <c r="T45" s="12" t="str">
        <f t="shared" si="5"/>
        <v>Absent</v>
      </c>
      <c r="U45" s="80"/>
    </row>
    <row r="46" spans="1:21" ht="18.75">
      <c r="A46" s="135" t="s">
        <v>387</v>
      </c>
      <c r="B46" s="143" t="s">
        <v>71</v>
      </c>
      <c r="C46" s="126" t="s">
        <v>388</v>
      </c>
      <c r="D46" s="122" t="s">
        <v>389</v>
      </c>
      <c r="E46" s="127">
        <v>2012</v>
      </c>
      <c r="F46" s="106">
        <v>0</v>
      </c>
      <c r="G46" s="107">
        <v>0</v>
      </c>
      <c r="H46" s="94">
        <f t="shared" si="0"/>
        <v>0</v>
      </c>
      <c r="I46" s="108">
        <v>0</v>
      </c>
      <c r="J46" s="109">
        <v>0</v>
      </c>
      <c r="K46" s="97">
        <f>SUM(I46:J46)</f>
        <v>0</v>
      </c>
      <c r="L46" s="114">
        <v>0</v>
      </c>
      <c r="M46" s="115">
        <v>0</v>
      </c>
      <c r="N46" s="101">
        <f t="shared" si="7"/>
        <v>0</v>
      </c>
      <c r="O46" s="116">
        <v>0</v>
      </c>
      <c r="P46" s="117">
        <v>0</v>
      </c>
      <c r="Q46" s="104">
        <f t="shared" si="3"/>
        <v>0</v>
      </c>
      <c r="R46" s="105">
        <v>0</v>
      </c>
      <c r="S46" s="14">
        <f t="shared" si="4"/>
        <v>0</v>
      </c>
      <c r="T46" s="12" t="str">
        <f t="shared" si="5"/>
        <v>Absent</v>
      </c>
      <c r="U46" s="80"/>
    </row>
    <row r="47" spans="1:21" ht="18.75">
      <c r="A47" s="135" t="s">
        <v>390</v>
      </c>
      <c r="B47" s="143" t="s">
        <v>71</v>
      </c>
      <c r="C47" s="126" t="s">
        <v>391</v>
      </c>
      <c r="D47" s="122" t="s">
        <v>392</v>
      </c>
      <c r="E47" s="127">
        <v>2012</v>
      </c>
      <c r="F47" s="106">
        <v>0</v>
      </c>
      <c r="G47" s="107">
        <v>0</v>
      </c>
      <c r="H47" s="94">
        <f t="shared" si="0"/>
        <v>0</v>
      </c>
      <c r="I47" s="108">
        <v>0</v>
      </c>
      <c r="J47" s="109">
        <v>0</v>
      </c>
      <c r="K47" s="97">
        <f>SUM(I47:J47)</f>
        <v>0</v>
      </c>
      <c r="L47" s="114">
        <v>0</v>
      </c>
      <c r="M47" s="115">
        <v>0</v>
      </c>
      <c r="N47" s="101">
        <f t="shared" si="7"/>
        <v>0</v>
      </c>
      <c r="O47" s="116">
        <v>0</v>
      </c>
      <c r="P47" s="117">
        <v>0</v>
      </c>
      <c r="Q47" s="104">
        <f t="shared" si="3"/>
        <v>0</v>
      </c>
      <c r="R47" s="105">
        <v>0</v>
      </c>
      <c r="S47" s="14">
        <f t="shared" si="4"/>
        <v>0</v>
      </c>
      <c r="T47" s="12" t="str">
        <f t="shared" si="5"/>
        <v>Absent</v>
      </c>
      <c r="U47" s="80"/>
    </row>
    <row r="48" spans="1:21" ht="18.75">
      <c r="A48" s="135" t="s">
        <v>413</v>
      </c>
      <c r="B48" s="146" t="s">
        <v>12</v>
      </c>
      <c r="C48" s="126" t="s">
        <v>414</v>
      </c>
      <c r="D48" s="122" t="s">
        <v>172</v>
      </c>
      <c r="E48" s="127">
        <v>2012</v>
      </c>
      <c r="F48" s="106">
        <v>0</v>
      </c>
      <c r="G48" s="107">
        <v>0</v>
      </c>
      <c r="H48" s="94">
        <f t="shared" si="0"/>
        <v>0</v>
      </c>
      <c r="I48" s="108">
        <v>0</v>
      </c>
      <c r="J48" s="109">
        <v>0</v>
      </c>
      <c r="K48" s="97">
        <f>SUM(I48:J48)</f>
        <v>0</v>
      </c>
      <c r="L48" s="114">
        <v>0</v>
      </c>
      <c r="M48" s="115">
        <v>0</v>
      </c>
      <c r="N48" s="101">
        <f t="shared" si="7"/>
        <v>0</v>
      </c>
      <c r="O48" s="116">
        <v>0</v>
      </c>
      <c r="P48" s="117">
        <v>0</v>
      </c>
      <c r="Q48" s="104">
        <f t="shared" si="3"/>
        <v>0</v>
      </c>
      <c r="R48" s="105">
        <v>0</v>
      </c>
      <c r="S48" s="14">
        <f t="shared" si="4"/>
        <v>0</v>
      </c>
      <c r="T48" s="12" t="str">
        <f t="shared" si="5"/>
        <v>Absent</v>
      </c>
      <c r="U48" s="80"/>
    </row>
    <row r="49" spans="1:21" ht="19.5" thickBot="1">
      <c r="A49" s="136" t="s">
        <v>415</v>
      </c>
      <c r="B49" s="190" t="s">
        <v>12</v>
      </c>
      <c r="C49" s="138" t="s">
        <v>416</v>
      </c>
      <c r="D49" s="137" t="s">
        <v>417</v>
      </c>
      <c r="E49" s="191">
        <v>2012</v>
      </c>
      <c r="F49" s="106">
        <v>0</v>
      </c>
      <c r="G49" s="107">
        <v>0</v>
      </c>
      <c r="H49" s="94">
        <f t="shared" si="0"/>
        <v>0</v>
      </c>
      <c r="I49" s="108">
        <v>0</v>
      </c>
      <c r="J49" s="109">
        <v>0</v>
      </c>
      <c r="K49" s="97">
        <f>SUM(I49:J49)</f>
        <v>0</v>
      </c>
      <c r="L49" s="114">
        <v>0</v>
      </c>
      <c r="M49" s="115">
        <v>0</v>
      </c>
      <c r="N49" s="101">
        <f t="shared" si="7"/>
        <v>0</v>
      </c>
      <c r="O49" s="116">
        <v>0</v>
      </c>
      <c r="P49" s="117">
        <v>0</v>
      </c>
      <c r="Q49" s="104">
        <f t="shared" si="3"/>
        <v>0</v>
      </c>
      <c r="R49" s="105">
        <v>0</v>
      </c>
      <c r="S49" s="14">
        <f t="shared" si="4"/>
        <v>0</v>
      </c>
      <c r="T49" s="12" t="str">
        <f t="shared" si="5"/>
        <v>Absent</v>
      </c>
      <c r="U49" s="80"/>
    </row>
  </sheetData>
  <sheetProtection/>
  <conditionalFormatting sqref="E2:E11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 
22 mai 2022 à  Faverges
PALMARES-2012
</oddHead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zoomScalePageLayoutView="0" workbookViewId="0" topLeftCell="A1">
      <selection activeCell="V27" sqref="V27"/>
    </sheetView>
  </sheetViews>
  <sheetFormatPr defaultColWidth="11.421875" defaultRowHeight="12.75"/>
  <cols>
    <col min="1" max="1" width="7.8515625" style="0" customWidth="1"/>
    <col min="2" max="2" width="15.8515625" style="0" customWidth="1"/>
    <col min="3" max="3" width="27.57421875" style="0" customWidth="1"/>
    <col min="4" max="4" width="12.8515625" style="0" customWidth="1"/>
    <col min="5" max="5" width="13.28125" style="0" customWidth="1"/>
    <col min="6" max="6" width="0.42578125" style="0" hidden="1" customWidth="1"/>
    <col min="7" max="7" width="6.421875" style="0" customWidth="1"/>
    <col min="8" max="8" width="8.7109375" style="0" customWidth="1"/>
    <col min="9" max="9" width="9.00390625" style="0" customWidth="1"/>
    <col min="10" max="10" width="7.421875" style="0" customWidth="1"/>
    <col min="11" max="11" width="10.57421875" style="0" customWidth="1"/>
    <col min="13" max="13" width="7.28125" style="0" customWidth="1"/>
    <col min="14" max="14" width="10.00390625" style="0" customWidth="1"/>
    <col min="16" max="16" width="6.8515625" style="0" customWidth="1"/>
    <col min="17" max="19" width="9.7109375" style="0" customWidth="1"/>
    <col min="20" max="20" width="13.8515625" style="0" customWidth="1"/>
    <col min="21" max="21" width="15.28125" style="0" customWidth="1"/>
    <col min="22" max="22" width="9.28125" style="0" customWidth="1"/>
  </cols>
  <sheetData>
    <row r="1" spans="1:23" s="3" customFormat="1" ht="47.2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  <c r="V1" s="179"/>
      <c r="W1" s="8"/>
    </row>
    <row r="2" spans="1:23" s="1" customFormat="1" ht="23.25" customHeight="1">
      <c r="A2" s="133" t="s">
        <v>237</v>
      </c>
      <c r="B2" s="195" t="s">
        <v>24</v>
      </c>
      <c r="C2" s="196" t="s">
        <v>238</v>
      </c>
      <c r="D2" s="196" t="s">
        <v>172</v>
      </c>
      <c r="E2" s="121">
        <v>2013</v>
      </c>
      <c r="F2" s="91">
        <v>10</v>
      </c>
      <c r="G2" s="92">
        <v>9.8</v>
      </c>
      <c r="H2" s="93">
        <v>19.8</v>
      </c>
      <c r="I2" s="95">
        <v>7</v>
      </c>
      <c r="J2" s="96">
        <v>9.7</v>
      </c>
      <c r="K2" s="113">
        <v>16.7</v>
      </c>
      <c r="L2" s="98">
        <v>10</v>
      </c>
      <c r="M2" s="99">
        <v>9.1</v>
      </c>
      <c r="N2" s="100">
        <v>19.1</v>
      </c>
      <c r="O2" s="102">
        <v>10</v>
      </c>
      <c r="P2" s="103">
        <v>9.4</v>
      </c>
      <c r="Q2" s="118">
        <v>19.4</v>
      </c>
      <c r="R2" s="105">
        <v>9.8</v>
      </c>
      <c r="S2" s="14">
        <v>84.8</v>
      </c>
      <c r="T2" s="12" t="s">
        <v>465</v>
      </c>
      <c r="U2" s="192">
        <v>1</v>
      </c>
      <c r="V2" s="157"/>
      <c r="W2" s="162"/>
    </row>
    <row r="3" spans="1:23" s="1" customFormat="1" ht="20.25" customHeight="1">
      <c r="A3" s="135" t="s">
        <v>349</v>
      </c>
      <c r="B3" s="142" t="s">
        <v>24</v>
      </c>
      <c r="C3" s="128" t="s">
        <v>350</v>
      </c>
      <c r="D3" s="128" t="s">
        <v>351</v>
      </c>
      <c r="E3" s="125">
        <v>2012</v>
      </c>
      <c r="F3" s="106">
        <v>10</v>
      </c>
      <c r="G3" s="107">
        <v>9.65</v>
      </c>
      <c r="H3" s="94">
        <v>19.65</v>
      </c>
      <c r="I3" s="108">
        <v>9</v>
      </c>
      <c r="J3" s="109">
        <v>8.8</v>
      </c>
      <c r="K3" s="97">
        <v>17.8</v>
      </c>
      <c r="L3" s="114">
        <v>10</v>
      </c>
      <c r="M3" s="115">
        <v>7.7</v>
      </c>
      <c r="N3" s="101">
        <v>17.7</v>
      </c>
      <c r="O3" s="116">
        <v>10</v>
      </c>
      <c r="P3" s="117">
        <v>8.75</v>
      </c>
      <c r="Q3" s="104">
        <v>18.75</v>
      </c>
      <c r="R3" s="105">
        <v>9.7</v>
      </c>
      <c r="S3" s="14">
        <v>83.60000000000001</v>
      </c>
      <c r="T3" s="12" t="s">
        <v>465</v>
      </c>
      <c r="U3" s="156">
        <v>2</v>
      </c>
      <c r="V3" s="157"/>
      <c r="W3" s="162"/>
    </row>
    <row r="4" spans="1:23" s="1" customFormat="1" ht="20.25" customHeight="1">
      <c r="A4" s="134" t="s">
        <v>131</v>
      </c>
      <c r="B4" s="142" t="s">
        <v>24</v>
      </c>
      <c r="C4" s="128" t="s">
        <v>132</v>
      </c>
      <c r="D4" s="128" t="s">
        <v>16</v>
      </c>
      <c r="E4" s="125">
        <v>2014</v>
      </c>
      <c r="F4" s="106">
        <v>10</v>
      </c>
      <c r="G4" s="107">
        <v>9.5</v>
      </c>
      <c r="H4" s="94">
        <v>19.5</v>
      </c>
      <c r="I4" s="108">
        <v>7</v>
      </c>
      <c r="J4" s="109">
        <v>8.8</v>
      </c>
      <c r="K4" s="97">
        <v>15.8</v>
      </c>
      <c r="L4" s="114">
        <v>10</v>
      </c>
      <c r="M4" s="115">
        <v>8.7</v>
      </c>
      <c r="N4" s="101">
        <v>18.7</v>
      </c>
      <c r="O4" s="116">
        <v>10</v>
      </c>
      <c r="P4" s="117">
        <v>8.9</v>
      </c>
      <c r="Q4" s="104">
        <v>18.9</v>
      </c>
      <c r="R4" s="105">
        <v>9.85</v>
      </c>
      <c r="S4" s="14">
        <v>82.75</v>
      </c>
      <c r="T4" s="12" t="s">
        <v>465</v>
      </c>
      <c r="U4" s="193">
        <v>3</v>
      </c>
      <c r="V4" s="157"/>
      <c r="W4" s="162"/>
    </row>
    <row r="5" spans="1:23" s="1" customFormat="1" ht="20.25" customHeight="1">
      <c r="A5" s="135" t="s">
        <v>360</v>
      </c>
      <c r="B5" s="142" t="s">
        <v>24</v>
      </c>
      <c r="C5" s="128" t="s">
        <v>361</v>
      </c>
      <c r="D5" s="128" t="s">
        <v>362</v>
      </c>
      <c r="E5" s="125">
        <v>2012</v>
      </c>
      <c r="F5" s="106">
        <v>10</v>
      </c>
      <c r="G5" s="107">
        <v>9.65</v>
      </c>
      <c r="H5" s="94">
        <v>19.65</v>
      </c>
      <c r="I5" s="108">
        <v>7</v>
      </c>
      <c r="J5" s="109">
        <v>9.2</v>
      </c>
      <c r="K5" s="97">
        <v>16.2</v>
      </c>
      <c r="L5" s="114">
        <v>10</v>
      </c>
      <c r="M5" s="115">
        <v>7.8</v>
      </c>
      <c r="N5" s="101">
        <v>17.8</v>
      </c>
      <c r="O5" s="116">
        <v>9.5</v>
      </c>
      <c r="P5" s="117">
        <v>8.3</v>
      </c>
      <c r="Q5" s="104">
        <v>17.8</v>
      </c>
      <c r="R5" s="105">
        <v>9.7</v>
      </c>
      <c r="S5" s="14">
        <v>81.15</v>
      </c>
      <c r="T5" s="12" t="s">
        <v>465</v>
      </c>
      <c r="U5" s="192">
        <v>4</v>
      </c>
      <c r="V5" s="157"/>
      <c r="W5" s="162"/>
    </row>
    <row r="6" spans="1:23" s="1" customFormat="1" ht="20.25" customHeight="1">
      <c r="A6" s="135" t="s">
        <v>437</v>
      </c>
      <c r="B6" s="148" t="s">
        <v>118</v>
      </c>
      <c r="C6" s="126" t="s">
        <v>438</v>
      </c>
      <c r="D6" s="122" t="s">
        <v>48</v>
      </c>
      <c r="E6" s="127">
        <v>2012</v>
      </c>
      <c r="F6" s="106">
        <v>10</v>
      </c>
      <c r="G6" s="107">
        <v>9.5</v>
      </c>
      <c r="H6" s="94">
        <v>19.5</v>
      </c>
      <c r="I6" s="108">
        <v>7</v>
      </c>
      <c r="J6" s="109">
        <v>8.6</v>
      </c>
      <c r="K6" s="97">
        <v>15.6</v>
      </c>
      <c r="L6" s="114">
        <v>10</v>
      </c>
      <c r="M6" s="115">
        <v>7.7</v>
      </c>
      <c r="N6" s="101">
        <v>17.7</v>
      </c>
      <c r="O6" s="116">
        <v>9.5</v>
      </c>
      <c r="P6" s="117">
        <v>7.7</v>
      </c>
      <c r="Q6" s="104">
        <v>17.2</v>
      </c>
      <c r="R6" s="105">
        <v>9.3</v>
      </c>
      <c r="S6" s="14">
        <v>79.3</v>
      </c>
      <c r="T6" s="12" t="s">
        <v>465</v>
      </c>
      <c r="U6" s="156">
        <v>5</v>
      </c>
      <c r="V6" s="157"/>
      <c r="W6" s="162"/>
    </row>
    <row r="7" spans="1:23" s="1" customFormat="1" ht="20.25" customHeight="1">
      <c r="A7" s="135" t="s">
        <v>352</v>
      </c>
      <c r="B7" s="142" t="s">
        <v>24</v>
      </c>
      <c r="C7" s="128" t="s">
        <v>353</v>
      </c>
      <c r="D7" s="128" t="s">
        <v>54</v>
      </c>
      <c r="E7" s="125">
        <v>2012</v>
      </c>
      <c r="F7" s="106">
        <v>10</v>
      </c>
      <c r="G7" s="107">
        <v>9.6</v>
      </c>
      <c r="H7" s="94">
        <v>19.6</v>
      </c>
      <c r="I7" s="108">
        <v>6</v>
      </c>
      <c r="J7" s="109">
        <v>8.5</v>
      </c>
      <c r="K7" s="97">
        <v>14.5</v>
      </c>
      <c r="L7" s="114">
        <v>10</v>
      </c>
      <c r="M7" s="115">
        <v>7.7</v>
      </c>
      <c r="N7" s="101">
        <v>17.7</v>
      </c>
      <c r="O7" s="116">
        <v>9.5</v>
      </c>
      <c r="P7" s="117">
        <v>8.35</v>
      </c>
      <c r="Q7" s="104">
        <v>17.85</v>
      </c>
      <c r="R7" s="105">
        <v>9.4</v>
      </c>
      <c r="S7" s="14">
        <v>79.05000000000001</v>
      </c>
      <c r="T7" s="12" t="s">
        <v>465</v>
      </c>
      <c r="U7" s="193">
        <v>6</v>
      </c>
      <c r="V7" s="157"/>
      <c r="W7" s="162"/>
    </row>
    <row r="8" spans="1:23" s="1" customFormat="1" ht="20.25" customHeight="1">
      <c r="A8" s="134" t="s">
        <v>334</v>
      </c>
      <c r="B8" s="147" t="s">
        <v>21</v>
      </c>
      <c r="C8" s="126" t="s">
        <v>335</v>
      </c>
      <c r="D8" s="122" t="s">
        <v>172</v>
      </c>
      <c r="E8" s="127">
        <v>2013</v>
      </c>
      <c r="F8" s="106">
        <v>10</v>
      </c>
      <c r="G8" s="107">
        <v>9.55</v>
      </c>
      <c r="H8" s="94">
        <v>19.55</v>
      </c>
      <c r="I8" s="108">
        <v>7</v>
      </c>
      <c r="J8" s="109">
        <v>9.8</v>
      </c>
      <c r="K8" s="97">
        <v>16.8</v>
      </c>
      <c r="L8" s="114">
        <v>10</v>
      </c>
      <c r="M8" s="115">
        <v>4.8</v>
      </c>
      <c r="N8" s="101">
        <v>14.8</v>
      </c>
      <c r="O8" s="116">
        <v>10</v>
      </c>
      <c r="P8" s="117">
        <v>7.9</v>
      </c>
      <c r="Q8" s="104">
        <v>17.9</v>
      </c>
      <c r="R8" s="105">
        <v>9.45</v>
      </c>
      <c r="S8" s="14">
        <v>78.5</v>
      </c>
      <c r="T8" s="12" t="s">
        <v>465</v>
      </c>
      <c r="U8" s="192">
        <v>7</v>
      </c>
      <c r="V8" s="157"/>
      <c r="W8" s="162"/>
    </row>
    <row r="9" spans="1:23" s="1" customFormat="1" ht="20.25" customHeight="1">
      <c r="A9" s="134" t="s">
        <v>243</v>
      </c>
      <c r="B9" s="142" t="s">
        <v>24</v>
      </c>
      <c r="C9" s="128" t="s">
        <v>244</v>
      </c>
      <c r="D9" s="128" t="s">
        <v>245</v>
      </c>
      <c r="E9" s="125">
        <v>2013</v>
      </c>
      <c r="F9" s="106">
        <v>10</v>
      </c>
      <c r="G9" s="107">
        <v>9.45</v>
      </c>
      <c r="H9" s="94">
        <v>19.45</v>
      </c>
      <c r="I9" s="108">
        <v>6</v>
      </c>
      <c r="J9" s="109">
        <v>9.4</v>
      </c>
      <c r="K9" s="97">
        <v>15.4</v>
      </c>
      <c r="L9" s="114">
        <v>8</v>
      </c>
      <c r="M9" s="115">
        <v>7.65</v>
      </c>
      <c r="N9" s="101">
        <v>15.65</v>
      </c>
      <c r="O9" s="116">
        <v>9.5</v>
      </c>
      <c r="P9" s="117">
        <v>8.6</v>
      </c>
      <c r="Q9" s="104">
        <v>18.1</v>
      </c>
      <c r="R9" s="105">
        <v>9.15</v>
      </c>
      <c r="S9" s="14">
        <v>77.75</v>
      </c>
      <c r="T9" s="12" t="s">
        <v>465</v>
      </c>
      <c r="U9" s="156">
        <v>8</v>
      </c>
      <c r="V9" s="157"/>
      <c r="W9" s="162"/>
    </row>
    <row r="10" spans="1:23" s="1" customFormat="1" ht="20.25" customHeight="1">
      <c r="A10" s="135" t="s">
        <v>409</v>
      </c>
      <c r="B10" s="144" t="s">
        <v>20</v>
      </c>
      <c r="C10" s="126" t="s">
        <v>410</v>
      </c>
      <c r="D10" s="122" t="s">
        <v>51</v>
      </c>
      <c r="E10" s="127">
        <v>2012</v>
      </c>
      <c r="F10" s="106">
        <v>10</v>
      </c>
      <c r="G10" s="107">
        <v>9.7</v>
      </c>
      <c r="H10" s="94">
        <v>19.7</v>
      </c>
      <c r="I10" s="108">
        <v>7</v>
      </c>
      <c r="J10" s="109">
        <v>7.8</v>
      </c>
      <c r="K10" s="97">
        <v>14.8</v>
      </c>
      <c r="L10" s="114">
        <v>10</v>
      </c>
      <c r="M10" s="115">
        <v>7.4</v>
      </c>
      <c r="N10" s="101">
        <v>17.4</v>
      </c>
      <c r="O10" s="116">
        <v>9.5</v>
      </c>
      <c r="P10" s="117">
        <v>7.1</v>
      </c>
      <c r="Q10" s="104">
        <v>16.6</v>
      </c>
      <c r="R10" s="105">
        <v>8.9</v>
      </c>
      <c r="S10" s="14">
        <v>77.4</v>
      </c>
      <c r="T10" s="12" t="s">
        <v>465</v>
      </c>
      <c r="U10" s="193">
        <v>9</v>
      </c>
      <c r="V10" s="157"/>
      <c r="W10" s="162"/>
    </row>
    <row r="11" spans="1:23" s="1" customFormat="1" ht="20.25" customHeight="1">
      <c r="A11" s="134" t="s">
        <v>212</v>
      </c>
      <c r="B11" s="142" t="s">
        <v>24</v>
      </c>
      <c r="C11" s="128" t="s">
        <v>213</v>
      </c>
      <c r="D11" s="128" t="s">
        <v>47</v>
      </c>
      <c r="E11" s="129">
        <v>2013</v>
      </c>
      <c r="F11" s="106">
        <v>10</v>
      </c>
      <c r="G11" s="107">
        <v>9.1</v>
      </c>
      <c r="H11" s="94">
        <v>19.1</v>
      </c>
      <c r="I11" s="108">
        <v>7</v>
      </c>
      <c r="J11" s="109">
        <v>6.8</v>
      </c>
      <c r="K11" s="97">
        <v>13.8</v>
      </c>
      <c r="L11" s="114">
        <v>8</v>
      </c>
      <c r="M11" s="115">
        <v>8.6</v>
      </c>
      <c r="N11" s="101">
        <v>16.6</v>
      </c>
      <c r="O11" s="116">
        <v>9.5</v>
      </c>
      <c r="P11" s="117">
        <v>9</v>
      </c>
      <c r="Q11" s="104">
        <v>18.5</v>
      </c>
      <c r="R11" s="105">
        <v>8.95</v>
      </c>
      <c r="S11" s="14">
        <v>76.95</v>
      </c>
      <c r="T11" s="12" t="s">
        <v>465</v>
      </c>
      <c r="U11" s="192">
        <v>10</v>
      </c>
      <c r="V11" s="157"/>
      <c r="W11" s="162"/>
    </row>
    <row r="12" spans="1:23" s="1" customFormat="1" ht="20.25" customHeight="1">
      <c r="A12" s="134" t="s">
        <v>185</v>
      </c>
      <c r="B12" s="144" t="s">
        <v>20</v>
      </c>
      <c r="C12" s="126" t="s">
        <v>186</v>
      </c>
      <c r="D12" s="122" t="s">
        <v>187</v>
      </c>
      <c r="E12" s="127">
        <v>2014</v>
      </c>
      <c r="F12" s="106">
        <v>10</v>
      </c>
      <c r="G12" s="107">
        <v>9.2</v>
      </c>
      <c r="H12" s="94">
        <v>19.2</v>
      </c>
      <c r="I12" s="108">
        <v>7</v>
      </c>
      <c r="J12" s="109">
        <v>8.95</v>
      </c>
      <c r="K12" s="97">
        <v>15.95</v>
      </c>
      <c r="L12" s="114">
        <v>10</v>
      </c>
      <c r="M12" s="115">
        <v>6.6</v>
      </c>
      <c r="N12" s="101">
        <v>16.6</v>
      </c>
      <c r="O12" s="116">
        <v>9.5</v>
      </c>
      <c r="P12" s="117">
        <v>7.2</v>
      </c>
      <c r="Q12" s="104">
        <v>16.7</v>
      </c>
      <c r="R12" s="105">
        <v>8.5</v>
      </c>
      <c r="S12" s="14">
        <v>76.94999999999999</v>
      </c>
      <c r="T12" s="12" t="s">
        <v>465</v>
      </c>
      <c r="U12" s="156">
        <v>11</v>
      </c>
      <c r="V12" s="157"/>
      <c r="W12" s="162"/>
    </row>
    <row r="13" spans="1:23" s="1" customFormat="1" ht="20.25" customHeight="1">
      <c r="A13" s="134" t="s">
        <v>330</v>
      </c>
      <c r="B13" s="146" t="s">
        <v>12</v>
      </c>
      <c r="C13" s="126" t="s">
        <v>331</v>
      </c>
      <c r="D13" s="122" t="s">
        <v>13</v>
      </c>
      <c r="E13" s="127">
        <v>2013</v>
      </c>
      <c r="F13" s="106">
        <v>8</v>
      </c>
      <c r="G13" s="107">
        <v>9.4</v>
      </c>
      <c r="H13" s="94">
        <v>17.4</v>
      </c>
      <c r="I13" s="108">
        <v>7</v>
      </c>
      <c r="J13" s="109">
        <v>8.9</v>
      </c>
      <c r="K13" s="97">
        <v>15.9</v>
      </c>
      <c r="L13" s="114">
        <v>8</v>
      </c>
      <c r="M13" s="115">
        <v>7.2</v>
      </c>
      <c r="N13" s="101">
        <v>15.2</v>
      </c>
      <c r="O13" s="116">
        <v>9.5</v>
      </c>
      <c r="P13" s="117">
        <v>9.4</v>
      </c>
      <c r="Q13" s="104">
        <v>18.9</v>
      </c>
      <c r="R13" s="105">
        <v>9.55</v>
      </c>
      <c r="S13" s="14">
        <v>76.94999999999999</v>
      </c>
      <c r="T13" s="12" t="s">
        <v>465</v>
      </c>
      <c r="U13" s="193">
        <v>12</v>
      </c>
      <c r="V13" s="157"/>
      <c r="W13" s="162"/>
    </row>
    <row r="14" spans="1:23" s="1" customFormat="1" ht="20.25" customHeight="1">
      <c r="A14" s="134" t="s">
        <v>342</v>
      </c>
      <c r="B14" s="148" t="s">
        <v>114</v>
      </c>
      <c r="C14" s="126" t="s">
        <v>343</v>
      </c>
      <c r="D14" s="122" t="s">
        <v>344</v>
      </c>
      <c r="E14" s="127">
        <v>2013</v>
      </c>
      <c r="F14" s="106">
        <v>10</v>
      </c>
      <c r="G14" s="107">
        <v>9.55</v>
      </c>
      <c r="H14" s="94">
        <v>19.55</v>
      </c>
      <c r="I14" s="108">
        <v>6</v>
      </c>
      <c r="J14" s="109">
        <v>9.5</v>
      </c>
      <c r="K14" s="97">
        <v>15.5</v>
      </c>
      <c r="L14" s="114">
        <v>8</v>
      </c>
      <c r="M14" s="115">
        <v>7.8</v>
      </c>
      <c r="N14" s="101">
        <v>15.8</v>
      </c>
      <c r="O14" s="116">
        <v>8</v>
      </c>
      <c r="P14" s="117">
        <v>9.1</v>
      </c>
      <c r="Q14" s="104">
        <v>17.1</v>
      </c>
      <c r="R14" s="105">
        <v>8.95</v>
      </c>
      <c r="S14" s="14">
        <v>76.9</v>
      </c>
      <c r="T14" s="12" t="s">
        <v>465</v>
      </c>
      <c r="U14" s="192">
        <v>13</v>
      </c>
      <c r="V14" s="157"/>
      <c r="W14" s="162"/>
    </row>
    <row r="15" spans="1:23" s="1" customFormat="1" ht="20.25" customHeight="1">
      <c r="A15" s="135" t="s">
        <v>405</v>
      </c>
      <c r="B15" s="144" t="s">
        <v>20</v>
      </c>
      <c r="C15" s="126" t="s">
        <v>186</v>
      </c>
      <c r="D15" s="122" t="s">
        <v>11</v>
      </c>
      <c r="E15" s="127">
        <v>2012</v>
      </c>
      <c r="F15" s="106">
        <v>10</v>
      </c>
      <c r="G15" s="107">
        <v>9.4</v>
      </c>
      <c r="H15" s="94">
        <v>19.4</v>
      </c>
      <c r="I15" s="108">
        <v>7</v>
      </c>
      <c r="J15" s="109">
        <v>8.4</v>
      </c>
      <c r="K15" s="97">
        <v>15.4</v>
      </c>
      <c r="L15" s="114">
        <v>10</v>
      </c>
      <c r="M15" s="115">
        <v>6.5</v>
      </c>
      <c r="N15" s="101">
        <v>16.5</v>
      </c>
      <c r="O15" s="116">
        <v>9.5</v>
      </c>
      <c r="P15" s="117">
        <v>7</v>
      </c>
      <c r="Q15" s="104">
        <v>16.5</v>
      </c>
      <c r="R15" s="105">
        <v>8.5</v>
      </c>
      <c r="S15" s="14">
        <v>76.3</v>
      </c>
      <c r="T15" s="12" t="s">
        <v>465</v>
      </c>
      <c r="U15" s="156">
        <v>14</v>
      </c>
      <c r="V15" s="157"/>
      <c r="W15" s="162"/>
    </row>
    <row r="16" spans="1:23" s="1" customFormat="1" ht="20.25" customHeight="1">
      <c r="A16" s="134" t="s">
        <v>214</v>
      </c>
      <c r="B16" s="142" t="s">
        <v>24</v>
      </c>
      <c r="C16" s="128" t="s">
        <v>215</v>
      </c>
      <c r="D16" s="128" t="s">
        <v>50</v>
      </c>
      <c r="E16" s="129">
        <v>2013</v>
      </c>
      <c r="F16" s="106">
        <v>10</v>
      </c>
      <c r="G16" s="107">
        <v>9.15</v>
      </c>
      <c r="H16" s="94">
        <v>19.15</v>
      </c>
      <c r="I16" s="108">
        <v>6</v>
      </c>
      <c r="J16" s="109">
        <v>9.3</v>
      </c>
      <c r="K16" s="97">
        <v>15.3</v>
      </c>
      <c r="L16" s="114">
        <v>8</v>
      </c>
      <c r="M16" s="115">
        <v>7.95</v>
      </c>
      <c r="N16" s="101">
        <v>15.95</v>
      </c>
      <c r="O16" s="116">
        <v>7.5</v>
      </c>
      <c r="P16" s="117">
        <v>9.1</v>
      </c>
      <c r="Q16" s="104">
        <v>16.6</v>
      </c>
      <c r="R16" s="105">
        <v>9.1</v>
      </c>
      <c r="S16" s="14">
        <v>76.1</v>
      </c>
      <c r="T16" s="12" t="s">
        <v>465</v>
      </c>
      <c r="U16" s="193">
        <v>15</v>
      </c>
      <c r="V16" s="157"/>
      <c r="W16" s="162"/>
    </row>
    <row r="17" spans="1:23" s="1" customFormat="1" ht="20.25" customHeight="1">
      <c r="A17" s="134" t="s">
        <v>157</v>
      </c>
      <c r="B17" s="143" t="s">
        <v>71</v>
      </c>
      <c r="C17" s="126" t="s">
        <v>158</v>
      </c>
      <c r="D17" s="122" t="s">
        <v>9</v>
      </c>
      <c r="E17" s="127">
        <v>2014</v>
      </c>
      <c r="F17" s="106">
        <v>10</v>
      </c>
      <c r="G17" s="107">
        <v>9.55</v>
      </c>
      <c r="H17" s="94">
        <v>19.55</v>
      </c>
      <c r="I17" s="108">
        <v>7</v>
      </c>
      <c r="J17" s="109">
        <v>7.8</v>
      </c>
      <c r="K17" s="97">
        <v>14.8</v>
      </c>
      <c r="L17" s="114">
        <v>8</v>
      </c>
      <c r="M17" s="115">
        <v>7.6</v>
      </c>
      <c r="N17" s="101">
        <v>15.6</v>
      </c>
      <c r="O17" s="116">
        <v>7.5</v>
      </c>
      <c r="P17" s="117">
        <v>8.8</v>
      </c>
      <c r="Q17" s="104">
        <v>16.3</v>
      </c>
      <c r="R17" s="105">
        <v>9.4</v>
      </c>
      <c r="S17" s="14">
        <v>75.65</v>
      </c>
      <c r="T17" s="12" t="s">
        <v>465</v>
      </c>
      <c r="U17" s="192">
        <v>16</v>
      </c>
      <c r="V17" s="157"/>
      <c r="W17" s="162"/>
    </row>
    <row r="18" spans="1:23" ht="18.75">
      <c r="A18" s="135" t="s">
        <v>439</v>
      </c>
      <c r="B18" s="148" t="s">
        <v>118</v>
      </c>
      <c r="C18" s="126" t="s">
        <v>440</v>
      </c>
      <c r="D18" s="122" t="s">
        <v>6</v>
      </c>
      <c r="E18" s="127">
        <v>2012</v>
      </c>
      <c r="F18" s="106">
        <v>10</v>
      </c>
      <c r="G18" s="107">
        <v>9.75</v>
      </c>
      <c r="H18" s="94">
        <v>19.75</v>
      </c>
      <c r="I18" s="108">
        <v>5</v>
      </c>
      <c r="J18" s="109">
        <v>9.35</v>
      </c>
      <c r="K18" s="97">
        <v>14.35</v>
      </c>
      <c r="L18" s="114">
        <v>6</v>
      </c>
      <c r="M18" s="115">
        <v>9.25</v>
      </c>
      <c r="N18" s="101">
        <v>15.25</v>
      </c>
      <c r="O18" s="116">
        <v>9.5</v>
      </c>
      <c r="P18" s="117">
        <v>7.35</v>
      </c>
      <c r="Q18" s="104">
        <v>16.85</v>
      </c>
      <c r="R18" s="105">
        <v>9.2</v>
      </c>
      <c r="S18" s="14">
        <v>75.4</v>
      </c>
      <c r="T18" s="12" t="s">
        <v>465</v>
      </c>
      <c r="U18" s="156">
        <v>17</v>
      </c>
      <c r="V18" s="33"/>
      <c r="W18" s="33"/>
    </row>
    <row r="19" spans="1:21" ht="18.75">
      <c r="A19" s="134" t="s">
        <v>65</v>
      </c>
      <c r="B19" s="141" t="s">
        <v>24</v>
      </c>
      <c r="C19" s="123" t="s">
        <v>66</v>
      </c>
      <c r="D19" s="124" t="s">
        <v>52</v>
      </c>
      <c r="E19" s="125">
        <v>2015</v>
      </c>
      <c r="F19" s="106">
        <v>8</v>
      </c>
      <c r="G19" s="107">
        <v>9.65</v>
      </c>
      <c r="H19" s="94">
        <v>17.65</v>
      </c>
      <c r="I19" s="108">
        <v>6</v>
      </c>
      <c r="J19" s="109">
        <v>9.1</v>
      </c>
      <c r="K19" s="97">
        <v>15.1</v>
      </c>
      <c r="L19" s="114">
        <v>8</v>
      </c>
      <c r="M19" s="115">
        <v>8.2</v>
      </c>
      <c r="N19" s="101">
        <v>16.2</v>
      </c>
      <c r="O19" s="116">
        <v>8</v>
      </c>
      <c r="P19" s="117">
        <v>9.1</v>
      </c>
      <c r="Q19" s="104">
        <v>17.1</v>
      </c>
      <c r="R19" s="105">
        <v>9.2</v>
      </c>
      <c r="S19" s="14">
        <v>75.25</v>
      </c>
      <c r="T19" s="12" t="s">
        <v>465</v>
      </c>
      <c r="U19" s="193">
        <v>18</v>
      </c>
    </row>
    <row r="20" spans="1:21" ht="18.75">
      <c r="A20" s="135" t="s">
        <v>452</v>
      </c>
      <c r="B20" s="148" t="s">
        <v>118</v>
      </c>
      <c r="C20" s="126" t="s">
        <v>453</v>
      </c>
      <c r="D20" s="122" t="s">
        <v>54</v>
      </c>
      <c r="E20" s="132">
        <v>2012</v>
      </c>
      <c r="F20" s="106">
        <v>10</v>
      </c>
      <c r="G20" s="107">
        <v>9.6</v>
      </c>
      <c r="H20" s="94">
        <v>19.6</v>
      </c>
      <c r="I20" s="108">
        <v>7</v>
      </c>
      <c r="J20" s="109">
        <v>8.85</v>
      </c>
      <c r="K20" s="97">
        <v>15.85</v>
      </c>
      <c r="L20" s="114">
        <v>8</v>
      </c>
      <c r="M20" s="115">
        <v>3.9</v>
      </c>
      <c r="N20" s="101">
        <v>11.9</v>
      </c>
      <c r="O20" s="116">
        <v>10</v>
      </c>
      <c r="P20" s="117">
        <v>8.65</v>
      </c>
      <c r="Q20" s="104">
        <v>18.65</v>
      </c>
      <c r="R20" s="105">
        <v>9.2</v>
      </c>
      <c r="S20" s="14">
        <v>75.2</v>
      </c>
      <c r="T20" s="12" t="s">
        <v>465</v>
      </c>
      <c r="U20" s="192">
        <v>19</v>
      </c>
    </row>
    <row r="21" spans="1:21" ht="18.75">
      <c r="A21" s="134" t="s">
        <v>276</v>
      </c>
      <c r="B21" s="143" t="s">
        <v>71</v>
      </c>
      <c r="C21" s="126" t="s">
        <v>277</v>
      </c>
      <c r="D21" s="122" t="s">
        <v>5</v>
      </c>
      <c r="E21" s="127">
        <v>2013</v>
      </c>
      <c r="F21" s="106">
        <v>8</v>
      </c>
      <c r="G21" s="107">
        <v>8.85</v>
      </c>
      <c r="H21" s="94">
        <v>16.85</v>
      </c>
      <c r="I21" s="108">
        <v>7</v>
      </c>
      <c r="J21" s="109">
        <v>9</v>
      </c>
      <c r="K21" s="97">
        <v>16</v>
      </c>
      <c r="L21" s="114">
        <v>8</v>
      </c>
      <c r="M21" s="115">
        <v>8</v>
      </c>
      <c r="N21" s="101">
        <v>16</v>
      </c>
      <c r="O21" s="116">
        <v>7.5</v>
      </c>
      <c r="P21" s="117">
        <v>9.3</v>
      </c>
      <c r="Q21" s="104">
        <v>16.8</v>
      </c>
      <c r="R21" s="105">
        <v>9.45</v>
      </c>
      <c r="S21" s="14">
        <v>75.10000000000001</v>
      </c>
      <c r="T21" s="12" t="s">
        <v>465</v>
      </c>
      <c r="U21" s="194">
        <v>20</v>
      </c>
    </row>
    <row r="22" spans="1:21" ht="18.75">
      <c r="A22" s="134" t="s">
        <v>222</v>
      </c>
      <c r="B22" s="142" t="s">
        <v>24</v>
      </c>
      <c r="C22" s="128" t="s">
        <v>223</v>
      </c>
      <c r="D22" s="128" t="s">
        <v>28</v>
      </c>
      <c r="E22" s="129">
        <v>2013</v>
      </c>
      <c r="F22" s="106">
        <v>8</v>
      </c>
      <c r="G22" s="107">
        <v>9.3</v>
      </c>
      <c r="H22" s="94">
        <v>17.3</v>
      </c>
      <c r="I22" s="108">
        <v>6</v>
      </c>
      <c r="J22" s="109">
        <v>9.2</v>
      </c>
      <c r="K22" s="97">
        <v>15.2</v>
      </c>
      <c r="L22" s="114">
        <v>8</v>
      </c>
      <c r="M22" s="115">
        <v>8.8</v>
      </c>
      <c r="N22" s="101">
        <v>16.8</v>
      </c>
      <c r="O22" s="116">
        <v>8</v>
      </c>
      <c r="P22" s="117">
        <v>8.8</v>
      </c>
      <c r="Q22" s="104">
        <v>16.8</v>
      </c>
      <c r="R22" s="105">
        <v>8.85</v>
      </c>
      <c r="S22" s="14">
        <v>74.94999999999999</v>
      </c>
      <c r="T22" s="12" t="s">
        <v>465</v>
      </c>
      <c r="U22" s="194">
        <v>21</v>
      </c>
    </row>
    <row r="23" spans="1:21" ht="18.75">
      <c r="A23" s="135" t="s">
        <v>357</v>
      </c>
      <c r="B23" s="142" t="s">
        <v>24</v>
      </c>
      <c r="C23" s="128" t="s">
        <v>358</v>
      </c>
      <c r="D23" s="128" t="s">
        <v>53</v>
      </c>
      <c r="E23" s="125">
        <v>2012</v>
      </c>
      <c r="F23" s="106">
        <v>10</v>
      </c>
      <c r="G23" s="107">
        <v>9.15</v>
      </c>
      <c r="H23" s="94">
        <v>19.15</v>
      </c>
      <c r="I23" s="108">
        <v>7</v>
      </c>
      <c r="J23" s="109">
        <v>7.75</v>
      </c>
      <c r="K23" s="97">
        <v>14.75</v>
      </c>
      <c r="L23" s="114">
        <v>8</v>
      </c>
      <c r="M23" s="115">
        <v>7.1</v>
      </c>
      <c r="N23" s="101">
        <v>15.1</v>
      </c>
      <c r="O23" s="116">
        <v>8</v>
      </c>
      <c r="P23" s="117">
        <v>8.35</v>
      </c>
      <c r="Q23" s="104">
        <v>16.35</v>
      </c>
      <c r="R23" s="105">
        <v>9.5</v>
      </c>
      <c r="S23" s="14">
        <v>74.85</v>
      </c>
      <c r="T23" s="12" t="s">
        <v>465</v>
      </c>
      <c r="U23" s="194">
        <v>22</v>
      </c>
    </row>
    <row r="24" spans="1:21" ht="18.75">
      <c r="A24" s="134" t="s">
        <v>125</v>
      </c>
      <c r="B24" s="142" t="s">
        <v>24</v>
      </c>
      <c r="C24" s="123" t="s">
        <v>126</v>
      </c>
      <c r="D24" s="123" t="s">
        <v>127</v>
      </c>
      <c r="E24" s="125">
        <v>2014</v>
      </c>
      <c r="F24" s="106">
        <v>10</v>
      </c>
      <c r="G24" s="107">
        <v>9</v>
      </c>
      <c r="H24" s="94">
        <v>19</v>
      </c>
      <c r="I24" s="108">
        <v>7</v>
      </c>
      <c r="J24" s="109">
        <v>7.5</v>
      </c>
      <c r="K24" s="97">
        <v>14.5</v>
      </c>
      <c r="L24" s="114">
        <v>8</v>
      </c>
      <c r="M24" s="115">
        <v>7.85</v>
      </c>
      <c r="N24" s="101">
        <v>15.85</v>
      </c>
      <c r="O24" s="116">
        <v>7.5</v>
      </c>
      <c r="P24" s="117">
        <v>8.35</v>
      </c>
      <c r="Q24" s="104">
        <v>15.85</v>
      </c>
      <c r="R24" s="105">
        <v>9.55</v>
      </c>
      <c r="S24" s="14">
        <v>74.75</v>
      </c>
      <c r="T24" s="12" t="s">
        <v>465</v>
      </c>
      <c r="U24" s="194">
        <v>23</v>
      </c>
    </row>
    <row r="25" spans="1:21" ht="18.75">
      <c r="A25" s="134" t="s">
        <v>325</v>
      </c>
      <c r="B25" s="146" t="s">
        <v>12</v>
      </c>
      <c r="C25" s="126" t="s">
        <v>326</v>
      </c>
      <c r="D25" s="122" t="s">
        <v>327</v>
      </c>
      <c r="E25" s="127">
        <v>2013</v>
      </c>
      <c r="F25" s="106">
        <v>8</v>
      </c>
      <c r="G25" s="107">
        <v>9.6</v>
      </c>
      <c r="H25" s="94">
        <v>17.6</v>
      </c>
      <c r="I25" s="108">
        <v>6</v>
      </c>
      <c r="J25" s="109">
        <v>9.5</v>
      </c>
      <c r="K25" s="97">
        <v>15.5</v>
      </c>
      <c r="L25" s="114">
        <v>6</v>
      </c>
      <c r="M25" s="115">
        <v>9.2</v>
      </c>
      <c r="N25" s="101">
        <v>15.2</v>
      </c>
      <c r="O25" s="116">
        <v>8</v>
      </c>
      <c r="P25" s="117">
        <v>8.8</v>
      </c>
      <c r="Q25" s="104">
        <v>16.8</v>
      </c>
      <c r="R25" s="105">
        <v>9.45</v>
      </c>
      <c r="S25" s="14">
        <v>74.55000000000001</v>
      </c>
      <c r="T25" s="12" t="s">
        <v>465</v>
      </c>
      <c r="U25" s="194">
        <v>24</v>
      </c>
    </row>
    <row r="26" spans="1:21" ht="18.75">
      <c r="A26" s="135" t="s">
        <v>441</v>
      </c>
      <c r="B26" s="148" t="s">
        <v>114</v>
      </c>
      <c r="C26" s="126" t="s">
        <v>442</v>
      </c>
      <c r="D26" s="122" t="s">
        <v>47</v>
      </c>
      <c r="E26" s="127">
        <v>2012</v>
      </c>
      <c r="F26" s="106">
        <v>10</v>
      </c>
      <c r="G26" s="107">
        <v>9.45</v>
      </c>
      <c r="H26" s="94">
        <v>19.45</v>
      </c>
      <c r="I26" s="108">
        <v>5</v>
      </c>
      <c r="J26" s="109">
        <v>8.95</v>
      </c>
      <c r="K26" s="97">
        <v>13.95</v>
      </c>
      <c r="L26" s="114">
        <v>8</v>
      </c>
      <c r="M26" s="115">
        <v>8.15</v>
      </c>
      <c r="N26" s="101">
        <v>16.15</v>
      </c>
      <c r="O26" s="116">
        <v>8</v>
      </c>
      <c r="P26" s="117">
        <v>8.35</v>
      </c>
      <c r="Q26" s="104">
        <v>16.35</v>
      </c>
      <c r="R26" s="105">
        <v>8.5</v>
      </c>
      <c r="S26" s="14">
        <v>74.4</v>
      </c>
      <c r="T26" s="12" t="s">
        <v>465</v>
      </c>
      <c r="U26" s="194">
        <v>25</v>
      </c>
    </row>
    <row r="27" spans="1:21" ht="19.5" thickBot="1">
      <c r="A27" s="136" t="s">
        <v>446</v>
      </c>
      <c r="B27" s="149" t="s">
        <v>118</v>
      </c>
      <c r="C27" s="138" t="s">
        <v>447</v>
      </c>
      <c r="D27" s="137" t="s">
        <v>46</v>
      </c>
      <c r="E27" s="139">
        <v>2012</v>
      </c>
      <c r="F27" s="106">
        <v>10</v>
      </c>
      <c r="G27" s="107">
        <v>9.7</v>
      </c>
      <c r="H27" s="94">
        <v>19.7</v>
      </c>
      <c r="I27" s="108">
        <v>7</v>
      </c>
      <c r="J27" s="109">
        <v>9.1</v>
      </c>
      <c r="K27" s="97">
        <v>16.1</v>
      </c>
      <c r="L27" s="114">
        <v>8</v>
      </c>
      <c r="M27" s="115">
        <v>5</v>
      </c>
      <c r="N27" s="101">
        <v>13</v>
      </c>
      <c r="O27" s="116">
        <v>9.5</v>
      </c>
      <c r="P27" s="117">
        <v>6.95</v>
      </c>
      <c r="Q27" s="104">
        <v>16.45</v>
      </c>
      <c r="R27" s="105">
        <v>9</v>
      </c>
      <c r="S27" s="14">
        <v>74.25</v>
      </c>
      <c r="T27" s="12" t="s">
        <v>465</v>
      </c>
      <c r="U27" s="194">
        <v>26</v>
      </c>
    </row>
  </sheetData>
  <sheetProtection/>
  <conditionalFormatting sqref="E17:E20 E10:E11 C2:C3 E2:E4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   
22 mai 2022 à  Faverges
PALMARES-TRICOLORE
</oddHeader>
    <oddFooter>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zoomScale="75" zoomScaleNormal="75" zoomScalePageLayoutView="0" workbookViewId="0" topLeftCell="A1">
      <selection activeCell="U2" sqref="U2:U12"/>
    </sheetView>
  </sheetViews>
  <sheetFormatPr defaultColWidth="11.421875" defaultRowHeight="12.75"/>
  <cols>
    <col min="1" max="1" width="7.8515625" style="0" customWidth="1"/>
    <col min="2" max="2" width="15.8515625" style="0" customWidth="1"/>
    <col min="3" max="3" width="27.57421875" style="0" customWidth="1"/>
    <col min="4" max="4" width="12.8515625" style="0" customWidth="1"/>
    <col min="5" max="5" width="13.28125" style="0" customWidth="1"/>
    <col min="6" max="6" width="0.42578125" style="0" hidden="1" customWidth="1"/>
    <col min="7" max="7" width="6.421875" style="0" customWidth="1"/>
    <col min="8" max="8" width="8.7109375" style="0" customWidth="1"/>
    <col min="9" max="9" width="9.00390625" style="0" customWidth="1"/>
    <col min="10" max="10" width="7.421875" style="0" customWidth="1"/>
    <col min="11" max="11" width="10.57421875" style="0" customWidth="1"/>
    <col min="13" max="13" width="7.28125" style="0" customWidth="1"/>
    <col min="14" max="14" width="10.00390625" style="0" customWidth="1"/>
    <col min="16" max="16" width="6.8515625" style="0" customWidth="1"/>
    <col min="17" max="17" width="8.8515625" style="0" customWidth="1"/>
    <col min="18" max="19" width="9.7109375" style="0" customWidth="1"/>
    <col min="20" max="20" width="9.8515625" style="0" customWidth="1"/>
    <col min="21" max="21" width="15.28125" style="0" customWidth="1"/>
    <col min="22" max="22" width="9.28125" style="0" customWidth="1"/>
  </cols>
  <sheetData>
    <row r="1" spans="1:23" s="3" customFormat="1" ht="47.2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  <c r="V1" s="179"/>
      <c r="W1" s="8"/>
    </row>
    <row r="2" spans="1:23" s="1" customFormat="1" ht="23.25" customHeight="1">
      <c r="A2" s="134" t="s">
        <v>336</v>
      </c>
      <c r="B2" s="147" t="s">
        <v>21</v>
      </c>
      <c r="C2" s="126" t="s">
        <v>335</v>
      </c>
      <c r="D2" s="122" t="s">
        <v>15</v>
      </c>
      <c r="E2" s="127">
        <v>2013</v>
      </c>
      <c r="F2" s="106">
        <v>10</v>
      </c>
      <c r="G2" s="107">
        <v>8.7</v>
      </c>
      <c r="H2" s="94">
        <v>18.7</v>
      </c>
      <c r="I2" s="108">
        <v>7</v>
      </c>
      <c r="J2" s="109">
        <v>8.6</v>
      </c>
      <c r="K2" s="97">
        <v>15.6</v>
      </c>
      <c r="L2" s="114">
        <v>6</v>
      </c>
      <c r="M2" s="115">
        <v>8</v>
      </c>
      <c r="N2" s="101">
        <v>14</v>
      </c>
      <c r="O2" s="116">
        <v>7.5</v>
      </c>
      <c r="P2" s="117">
        <v>8.7</v>
      </c>
      <c r="Q2" s="104">
        <v>16.2</v>
      </c>
      <c r="R2" s="105">
        <v>9.35</v>
      </c>
      <c r="S2" s="14">
        <v>73.85</v>
      </c>
      <c r="T2" s="12" t="s">
        <v>466</v>
      </c>
      <c r="U2" s="156">
        <v>1</v>
      </c>
      <c r="V2" s="157"/>
      <c r="W2" s="162"/>
    </row>
    <row r="3" spans="1:23" s="1" customFormat="1" ht="20.25" customHeight="1">
      <c r="A3" s="135" t="s">
        <v>365</v>
      </c>
      <c r="B3" s="142" t="s">
        <v>24</v>
      </c>
      <c r="C3" s="128" t="s">
        <v>366</v>
      </c>
      <c r="D3" s="128" t="s">
        <v>367</v>
      </c>
      <c r="E3" s="125">
        <v>2012</v>
      </c>
      <c r="F3" s="106">
        <v>8</v>
      </c>
      <c r="G3" s="107">
        <v>9.2</v>
      </c>
      <c r="H3" s="94">
        <v>17.2</v>
      </c>
      <c r="I3" s="108">
        <v>5</v>
      </c>
      <c r="J3" s="109">
        <v>9.15</v>
      </c>
      <c r="K3" s="97">
        <v>14.15</v>
      </c>
      <c r="L3" s="114">
        <v>8</v>
      </c>
      <c r="M3" s="115">
        <v>7.2</v>
      </c>
      <c r="N3" s="101">
        <v>15.2</v>
      </c>
      <c r="O3" s="116">
        <v>9.5</v>
      </c>
      <c r="P3" s="117">
        <v>8.2</v>
      </c>
      <c r="Q3" s="104">
        <v>17.7</v>
      </c>
      <c r="R3" s="105">
        <v>9.55</v>
      </c>
      <c r="S3" s="14">
        <v>73.8</v>
      </c>
      <c r="T3" s="12" t="s">
        <v>466</v>
      </c>
      <c r="U3" s="156">
        <v>2</v>
      </c>
      <c r="V3" s="157"/>
      <c r="W3" s="162"/>
    </row>
    <row r="4" spans="1:23" s="1" customFormat="1" ht="20.25" customHeight="1">
      <c r="A4" s="134" t="s">
        <v>313</v>
      </c>
      <c r="B4" s="146" t="s">
        <v>12</v>
      </c>
      <c r="C4" s="126" t="s">
        <v>314</v>
      </c>
      <c r="D4" s="122" t="s">
        <v>315</v>
      </c>
      <c r="E4" s="127">
        <v>2013</v>
      </c>
      <c r="F4" s="106">
        <v>8</v>
      </c>
      <c r="G4" s="107">
        <v>9.4</v>
      </c>
      <c r="H4" s="94">
        <v>17.4</v>
      </c>
      <c r="I4" s="108">
        <v>6</v>
      </c>
      <c r="J4" s="109">
        <v>9.6</v>
      </c>
      <c r="K4" s="97">
        <v>15.6</v>
      </c>
      <c r="L4" s="114">
        <v>6</v>
      </c>
      <c r="M4" s="115">
        <v>8.8</v>
      </c>
      <c r="N4" s="101">
        <v>14.8</v>
      </c>
      <c r="O4" s="116">
        <v>7.5</v>
      </c>
      <c r="P4" s="117">
        <v>9.2</v>
      </c>
      <c r="Q4" s="104">
        <v>16.7</v>
      </c>
      <c r="R4" s="105">
        <v>9.2</v>
      </c>
      <c r="S4" s="14">
        <v>73.7</v>
      </c>
      <c r="T4" s="12" t="s">
        <v>466</v>
      </c>
      <c r="U4" s="156">
        <v>3</v>
      </c>
      <c r="V4" s="157"/>
      <c r="W4" s="162"/>
    </row>
    <row r="5" spans="1:23" s="1" customFormat="1" ht="20.25" customHeight="1">
      <c r="A5" s="135" t="s">
        <v>354</v>
      </c>
      <c r="B5" s="142" t="s">
        <v>24</v>
      </c>
      <c r="C5" s="128" t="s">
        <v>355</v>
      </c>
      <c r="D5" s="128" t="s">
        <v>356</v>
      </c>
      <c r="E5" s="125">
        <v>2012</v>
      </c>
      <c r="F5" s="106">
        <v>8</v>
      </c>
      <c r="G5" s="107">
        <v>9.5</v>
      </c>
      <c r="H5" s="94">
        <v>17.5</v>
      </c>
      <c r="I5" s="108">
        <v>6</v>
      </c>
      <c r="J5" s="109">
        <v>8.6</v>
      </c>
      <c r="K5" s="97">
        <v>14.6</v>
      </c>
      <c r="L5" s="114">
        <v>8</v>
      </c>
      <c r="M5" s="115">
        <v>7.5</v>
      </c>
      <c r="N5" s="101">
        <v>15.5</v>
      </c>
      <c r="O5" s="116">
        <v>7.5</v>
      </c>
      <c r="P5" s="117">
        <v>8.4</v>
      </c>
      <c r="Q5" s="104">
        <v>15.9</v>
      </c>
      <c r="R5" s="105">
        <v>9.05</v>
      </c>
      <c r="S5" s="14">
        <v>72.55</v>
      </c>
      <c r="T5" s="12" t="s">
        <v>466</v>
      </c>
      <c r="U5" s="156">
        <v>4</v>
      </c>
      <c r="V5" s="157"/>
      <c r="W5" s="162"/>
    </row>
    <row r="6" spans="1:23" s="1" customFormat="1" ht="20.25" customHeight="1">
      <c r="A6" s="135" t="s">
        <v>429</v>
      </c>
      <c r="B6" s="147" t="s">
        <v>21</v>
      </c>
      <c r="C6" s="126" t="s">
        <v>430</v>
      </c>
      <c r="D6" s="122" t="s">
        <v>431</v>
      </c>
      <c r="E6" s="127">
        <v>2012</v>
      </c>
      <c r="F6" s="106">
        <v>10</v>
      </c>
      <c r="G6" s="107">
        <v>9</v>
      </c>
      <c r="H6" s="94">
        <v>19</v>
      </c>
      <c r="I6" s="108">
        <v>7</v>
      </c>
      <c r="J6" s="109">
        <v>8.4</v>
      </c>
      <c r="K6" s="97">
        <v>15.4</v>
      </c>
      <c r="L6" s="114">
        <v>6</v>
      </c>
      <c r="M6" s="115">
        <v>5.45</v>
      </c>
      <c r="N6" s="101">
        <v>11.45</v>
      </c>
      <c r="O6" s="116">
        <v>9.5</v>
      </c>
      <c r="P6" s="117">
        <v>8</v>
      </c>
      <c r="Q6" s="104">
        <v>17.5</v>
      </c>
      <c r="R6" s="105">
        <v>8.9</v>
      </c>
      <c r="S6" s="14">
        <v>72.25</v>
      </c>
      <c r="T6" s="12" t="s">
        <v>466</v>
      </c>
      <c r="U6" s="156">
        <v>5</v>
      </c>
      <c r="V6" s="157"/>
      <c r="W6" s="162"/>
    </row>
    <row r="7" spans="1:23" s="1" customFormat="1" ht="20.25" customHeight="1">
      <c r="A7" s="134" t="s">
        <v>177</v>
      </c>
      <c r="B7" s="144" t="s">
        <v>20</v>
      </c>
      <c r="C7" s="126" t="s">
        <v>178</v>
      </c>
      <c r="D7" s="122" t="s">
        <v>7</v>
      </c>
      <c r="E7" s="127">
        <v>2014</v>
      </c>
      <c r="F7" s="106">
        <v>8</v>
      </c>
      <c r="G7" s="107">
        <v>9.5</v>
      </c>
      <c r="H7" s="94">
        <v>17.5</v>
      </c>
      <c r="I7" s="108">
        <v>7</v>
      </c>
      <c r="J7" s="109">
        <v>7.25</v>
      </c>
      <c r="K7" s="97">
        <v>14.25</v>
      </c>
      <c r="L7" s="114">
        <v>8</v>
      </c>
      <c r="M7" s="115">
        <v>8.45</v>
      </c>
      <c r="N7" s="101">
        <v>16.45</v>
      </c>
      <c r="O7" s="116">
        <v>7</v>
      </c>
      <c r="P7" s="117">
        <v>8.05</v>
      </c>
      <c r="Q7" s="104">
        <v>15.05</v>
      </c>
      <c r="R7" s="105">
        <v>8.55</v>
      </c>
      <c r="S7" s="14">
        <v>71.8</v>
      </c>
      <c r="T7" s="12" t="s">
        <v>466</v>
      </c>
      <c r="U7" s="156">
        <v>6</v>
      </c>
      <c r="V7" s="157"/>
      <c r="W7" s="162"/>
    </row>
    <row r="8" spans="1:23" s="1" customFormat="1" ht="20.25" customHeight="1">
      <c r="A8" s="135" t="s">
        <v>345</v>
      </c>
      <c r="B8" s="142" t="s">
        <v>24</v>
      </c>
      <c r="C8" s="128" t="s">
        <v>346</v>
      </c>
      <c r="D8" s="128" t="s">
        <v>13</v>
      </c>
      <c r="E8" s="125">
        <v>2012</v>
      </c>
      <c r="F8" s="106">
        <v>6</v>
      </c>
      <c r="G8" s="107">
        <v>9.55</v>
      </c>
      <c r="H8" s="94">
        <v>15.55</v>
      </c>
      <c r="I8" s="108">
        <v>6</v>
      </c>
      <c r="J8" s="109">
        <v>8.2</v>
      </c>
      <c r="K8" s="97">
        <v>14.2</v>
      </c>
      <c r="L8" s="114">
        <v>8</v>
      </c>
      <c r="M8" s="115">
        <v>8.15</v>
      </c>
      <c r="N8" s="101">
        <v>16.15</v>
      </c>
      <c r="O8" s="116">
        <v>8</v>
      </c>
      <c r="P8" s="117">
        <v>8.35</v>
      </c>
      <c r="Q8" s="104">
        <v>16.35</v>
      </c>
      <c r="R8" s="105">
        <v>9.3</v>
      </c>
      <c r="S8" s="14">
        <v>71.55</v>
      </c>
      <c r="T8" s="12" t="s">
        <v>466</v>
      </c>
      <c r="U8" s="156">
        <v>7</v>
      </c>
      <c r="V8" s="157"/>
      <c r="W8" s="162"/>
    </row>
    <row r="9" spans="1:23" s="1" customFormat="1" ht="20.25" customHeight="1">
      <c r="A9" s="134" t="s">
        <v>316</v>
      </c>
      <c r="B9" s="146" t="s">
        <v>12</v>
      </c>
      <c r="C9" s="126" t="s">
        <v>317</v>
      </c>
      <c r="D9" s="122" t="s">
        <v>318</v>
      </c>
      <c r="E9" s="127">
        <v>2013</v>
      </c>
      <c r="F9" s="106">
        <v>6</v>
      </c>
      <c r="G9" s="107">
        <v>9.75</v>
      </c>
      <c r="H9" s="94">
        <v>15.75</v>
      </c>
      <c r="I9" s="108">
        <v>6</v>
      </c>
      <c r="J9" s="109">
        <v>9.2</v>
      </c>
      <c r="K9" s="97">
        <v>15.2</v>
      </c>
      <c r="L9" s="114">
        <v>6</v>
      </c>
      <c r="M9" s="115">
        <v>9.2</v>
      </c>
      <c r="N9" s="101">
        <v>15.2</v>
      </c>
      <c r="O9" s="116">
        <v>7.5</v>
      </c>
      <c r="P9" s="117">
        <v>8.1</v>
      </c>
      <c r="Q9" s="104">
        <v>15.6</v>
      </c>
      <c r="R9" s="105">
        <v>9.45</v>
      </c>
      <c r="S9" s="14">
        <v>71.2</v>
      </c>
      <c r="T9" s="12" t="s">
        <v>466</v>
      </c>
      <c r="U9" s="156">
        <v>8</v>
      </c>
      <c r="V9" s="157"/>
      <c r="W9" s="162"/>
    </row>
    <row r="10" spans="1:23" s="1" customFormat="1" ht="20.25" customHeight="1">
      <c r="A10" s="134" t="s">
        <v>143</v>
      </c>
      <c r="B10" s="142" t="s">
        <v>24</v>
      </c>
      <c r="C10" s="128" t="s">
        <v>144</v>
      </c>
      <c r="D10" s="128" t="s">
        <v>145</v>
      </c>
      <c r="E10" s="125">
        <v>2014</v>
      </c>
      <c r="F10" s="106">
        <v>6</v>
      </c>
      <c r="G10" s="107">
        <v>9.45</v>
      </c>
      <c r="H10" s="94">
        <v>15.45</v>
      </c>
      <c r="I10" s="108">
        <v>6</v>
      </c>
      <c r="J10" s="109">
        <v>8.4</v>
      </c>
      <c r="K10" s="97">
        <v>14.4</v>
      </c>
      <c r="L10" s="114">
        <v>6</v>
      </c>
      <c r="M10" s="115">
        <v>9.2</v>
      </c>
      <c r="N10" s="101">
        <v>15.2</v>
      </c>
      <c r="O10" s="116">
        <v>8</v>
      </c>
      <c r="P10" s="117">
        <v>8.25</v>
      </c>
      <c r="Q10" s="104">
        <v>16.25</v>
      </c>
      <c r="R10" s="105">
        <v>9.55</v>
      </c>
      <c r="S10" s="14">
        <v>70.85</v>
      </c>
      <c r="T10" s="12" t="s">
        <v>466</v>
      </c>
      <c r="U10" s="156">
        <v>9</v>
      </c>
      <c r="V10" s="157"/>
      <c r="W10" s="162"/>
    </row>
    <row r="11" spans="1:23" s="1" customFormat="1" ht="20.25" customHeight="1">
      <c r="A11" s="134" t="s">
        <v>229</v>
      </c>
      <c r="B11" s="142" t="s">
        <v>24</v>
      </c>
      <c r="C11" s="128" t="s">
        <v>230</v>
      </c>
      <c r="D11" s="128" t="s">
        <v>55</v>
      </c>
      <c r="E11" s="129">
        <v>2013</v>
      </c>
      <c r="F11" s="106">
        <v>6</v>
      </c>
      <c r="G11" s="107">
        <v>9.45</v>
      </c>
      <c r="H11" s="94">
        <v>15.45</v>
      </c>
      <c r="I11" s="108">
        <v>6</v>
      </c>
      <c r="J11" s="109">
        <v>9.4</v>
      </c>
      <c r="K11" s="97">
        <v>15.4</v>
      </c>
      <c r="L11" s="114">
        <v>6</v>
      </c>
      <c r="M11" s="115">
        <v>8.3</v>
      </c>
      <c r="N11" s="101">
        <v>14.3</v>
      </c>
      <c r="O11" s="116">
        <v>7.5</v>
      </c>
      <c r="P11" s="117">
        <v>8.7</v>
      </c>
      <c r="Q11" s="104">
        <v>16.2</v>
      </c>
      <c r="R11" s="105">
        <v>9.25</v>
      </c>
      <c r="S11" s="14">
        <v>70.6</v>
      </c>
      <c r="T11" s="12" t="s">
        <v>466</v>
      </c>
      <c r="U11" s="156">
        <v>10</v>
      </c>
      <c r="V11" s="157"/>
      <c r="W11" s="162"/>
    </row>
    <row r="12" spans="1:23" s="1" customFormat="1" ht="20.25" customHeight="1">
      <c r="A12" s="135" t="s">
        <v>426</v>
      </c>
      <c r="B12" s="147" t="s">
        <v>21</v>
      </c>
      <c r="C12" s="126" t="s">
        <v>427</v>
      </c>
      <c r="D12" s="122" t="s">
        <v>428</v>
      </c>
      <c r="E12" s="127">
        <v>2012</v>
      </c>
      <c r="F12" s="106">
        <v>8</v>
      </c>
      <c r="G12" s="107">
        <v>9.4</v>
      </c>
      <c r="H12" s="94">
        <v>17.4</v>
      </c>
      <c r="I12" s="108">
        <v>5</v>
      </c>
      <c r="J12" s="109">
        <v>8.6</v>
      </c>
      <c r="K12" s="97">
        <v>13.6</v>
      </c>
      <c r="L12" s="114">
        <v>6</v>
      </c>
      <c r="M12" s="115">
        <v>8.35</v>
      </c>
      <c r="N12" s="101">
        <v>14.35</v>
      </c>
      <c r="O12" s="116">
        <v>7.5</v>
      </c>
      <c r="P12" s="117">
        <v>8.4</v>
      </c>
      <c r="Q12" s="104">
        <v>15.9</v>
      </c>
      <c r="R12" s="105">
        <v>9.15</v>
      </c>
      <c r="S12" s="14">
        <v>70.4</v>
      </c>
      <c r="T12" s="12" t="s">
        <v>466</v>
      </c>
      <c r="U12" s="156">
        <v>11</v>
      </c>
      <c r="V12" s="157"/>
      <c r="W12" s="162"/>
    </row>
    <row r="13" spans="1:23" s="1" customFormat="1" ht="20.25" customHeight="1">
      <c r="A13" s="62"/>
      <c r="B13" s="158"/>
      <c r="C13" s="87"/>
      <c r="D13" s="61"/>
      <c r="E13" s="87"/>
      <c r="F13" s="15"/>
      <c r="G13" s="151"/>
      <c r="H13" s="153"/>
      <c r="I13" s="150"/>
      <c r="J13" s="151"/>
      <c r="K13" s="152"/>
      <c r="L13" s="150"/>
      <c r="M13" s="151"/>
      <c r="N13" s="153"/>
      <c r="O13" s="150"/>
      <c r="P13" s="151"/>
      <c r="Q13" s="153"/>
      <c r="R13" s="150"/>
      <c r="S13" s="154"/>
      <c r="T13" s="155"/>
      <c r="U13" s="156"/>
      <c r="V13" s="157"/>
      <c r="W13" s="162"/>
    </row>
    <row r="14" spans="1:23" s="1" customFormat="1" ht="20.25" customHeight="1">
      <c r="A14" s="62"/>
      <c r="B14" s="159"/>
      <c r="C14" s="87"/>
      <c r="D14" s="61"/>
      <c r="E14" s="87"/>
      <c r="F14" s="15"/>
      <c r="G14" s="151"/>
      <c r="H14" s="153"/>
      <c r="I14" s="150"/>
      <c r="J14" s="151"/>
      <c r="K14" s="152"/>
      <c r="L14" s="150"/>
      <c r="M14" s="151"/>
      <c r="N14" s="153"/>
      <c r="O14" s="150"/>
      <c r="P14" s="151"/>
      <c r="Q14" s="153"/>
      <c r="R14" s="150"/>
      <c r="S14" s="154"/>
      <c r="T14" s="155"/>
      <c r="U14" s="156"/>
      <c r="V14" s="157"/>
      <c r="W14" s="162"/>
    </row>
    <row r="15" spans="1:23" s="1" customFormat="1" ht="20.25" customHeight="1">
      <c r="A15" s="62"/>
      <c r="B15" s="62"/>
      <c r="C15" s="181"/>
      <c r="D15" s="62"/>
      <c r="E15" s="181"/>
      <c r="F15" s="182"/>
      <c r="G15" s="151"/>
      <c r="H15" s="153"/>
      <c r="I15" s="150"/>
      <c r="J15" s="151"/>
      <c r="K15" s="152"/>
      <c r="L15" s="150"/>
      <c r="M15" s="151"/>
      <c r="N15" s="153"/>
      <c r="O15" s="150"/>
      <c r="P15" s="151"/>
      <c r="Q15" s="153"/>
      <c r="R15" s="150"/>
      <c r="S15" s="154"/>
      <c r="T15" s="155"/>
      <c r="U15" s="156"/>
      <c r="V15" s="157"/>
      <c r="W15" s="162"/>
    </row>
    <row r="16" spans="1:23" s="1" customFormat="1" ht="20.25" customHeight="1">
      <c r="A16" s="61"/>
      <c r="B16" s="159"/>
      <c r="C16" s="87"/>
      <c r="D16" s="61"/>
      <c r="E16" s="87"/>
      <c r="F16" s="15"/>
      <c r="G16" s="151"/>
      <c r="H16" s="153"/>
      <c r="I16" s="150"/>
      <c r="J16" s="151"/>
      <c r="K16" s="152"/>
      <c r="L16" s="150"/>
      <c r="M16" s="151"/>
      <c r="N16" s="153"/>
      <c r="O16" s="150"/>
      <c r="P16" s="151"/>
      <c r="Q16" s="153"/>
      <c r="R16" s="150"/>
      <c r="S16" s="154"/>
      <c r="T16" s="155"/>
      <c r="U16" s="156"/>
      <c r="V16" s="157"/>
      <c r="W16" s="162"/>
    </row>
    <row r="17" spans="1:23" s="1" customFormat="1" ht="20.25" customHeight="1">
      <c r="A17" s="62"/>
      <c r="B17" s="158"/>
      <c r="C17" s="181"/>
      <c r="D17" s="62"/>
      <c r="E17" s="181"/>
      <c r="F17" s="182"/>
      <c r="G17" s="151"/>
      <c r="H17" s="153"/>
      <c r="I17" s="150"/>
      <c r="J17" s="151"/>
      <c r="K17" s="152"/>
      <c r="L17" s="150"/>
      <c r="M17" s="151"/>
      <c r="N17" s="153"/>
      <c r="O17" s="150"/>
      <c r="P17" s="151"/>
      <c r="Q17" s="153"/>
      <c r="R17" s="150"/>
      <c r="S17" s="154"/>
      <c r="T17" s="155"/>
      <c r="U17" s="156"/>
      <c r="V17" s="157"/>
      <c r="W17" s="162"/>
    </row>
    <row r="18" spans="1:23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</sheetData>
  <sheetProtection/>
  <conditionalFormatting sqref="E8:E10 E2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
22 mai 2022 à  Faverges
PALMARES- MARRON&amp;"Arial,Normal"&amp;10
</oddHeader>
    <oddFooter>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5"/>
  <sheetViews>
    <sheetView zoomScale="75" zoomScaleNormal="75" zoomScalePageLayoutView="0" workbookViewId="0" topLeftCell="A1">
      <selection activeCell="U4" sqref="U4"/>
    </sheetView>
  </sheetViews>
  <sheetFormatPr defaultColWidth="11.421875" defaultRowHeight="12.75"/>
  <cols>
    <col min="1" max="1" width="7.8515625" style="0" customWidth="1"/>
    <col min="2" max="2" width="15.8515625" style="0" customWidth="1"/>
    <col min="3" max="3" width="25.140625" style="0" customWidth="1"/>
    <col min="4" max="4" width="12.8515625" style="0" customWidth="1"/>
    <col min="5" max="5" width="10.421875" style="0" customWidth="1"/>
    <col min="6" max="6" width="7.00390625" style="0" customWidth="1"/>
    <col min="7" max="7" width="6.421875" style="0" customWidth="1"/>
    <col min="8" max="8" width="11.57421875" style="0" customWidth="1"/>
    <col min="9" max="9" width="7.140625" style="0" customWidth="1"/>
    <col min="10" max="10" width="7.421875" style="0" customWidth="1"/>
    <col min="11" max="11" width="11.421875" style="0" customWidth="1"/>
    <col min="12" max="12" width="9.140625" style="0" customWidth="1"/>
    <col min="13" max="13" width="7.28125" style="0" customWidth="1"/>
    <col min="14" max="14" width="10.140625" style="0" customWidth="1"/>
    <col min="16" max="16" width="6.8515625" style="0" customWidth="1"/>
    <col min="17" max="17" width="11.00390625" style="0" customWidth="1"/>
    <col min="18" max="19" width="9.7109375" style="0" customWidth="1"/>
    <col min="20" max="20" width="9.8515625" style="0" customWidth="1"/>
    <col min="21" max="21" width="15.28125" style="0" customWidth="1"/>
    <col min="22" max="22" width="9.28125" style="0" customWidth="1"/>
  </cols>
  <sheetData>
    <row r="1" spans="1:23" s="1" customFormat="1" ht="49.5" customHeight="1" thickBot="1">
      <c r="A1" s="57" t="s">
        <v>35</v>
      </c>
      <c r="B1" s="58" t="s">
        <v>2</v>
      </c>
      <c r="C1" s="59" t="s">
        <v>0</v>
      </c>
      <c r="D1" s="59" t="s">
        <v>1</v>
      </c>
      <c r="E1" s="60" t="s">
        <v>3</v>
      </c>
      <c r="F1" s="64" t="s">
        <v>36</v>
      </c>
      <c r="G1" s="65" t="s">
        <v>37</v>
      </c>
      <c r="H1" s="66" t="s">
        <v>38</v>
      </c>
      <c r="I1" s="110" t="s">
        <v>36</v>
      </c>
      <c r="J1" s="111" t="s">
        <v>37</v>
      </c>
      <c r="K1" s="112" t="s">
        <v>39</v>
      </c>
      <c r="L1" s="70" t="s">
        <v>36</v>
      </c>
      <c r="M1" s="71" t="s">
        <v>37</v>
      </c>
      <c r="N1" s="72" t="s">
        <v>40</v>
      </c>
      <c r="O1" s="73" t="s">
        <v>36</v>
      </c>
      <c r="P1" s="74" t="s">
        <v>37</v>
      </c>
      <c r="Q1" s="75" t="s">
        <v>41</v>
      </c>
      <c r="R1" s="76" t="s">
        <v>42</v>
      </c>
      <c r="S1" s="77" t="s">
        <v>18</v>
      </c>
      <c r="T1" s="78" t="s">
        <v>19</v>
      </c>
      <c r="U1" s="79" t="s">
        <v>23</v>
      </c>
      <c r="V1" s="157"/>
      <c r="W1" s="162"/>
    </row>
    <row r="2" spans="1:23" s="1" customFormat="1" ht="20.25" customHeight="1">
      <c r="A2" s="134" t="s">
        <v>128</v>
      </c>
      <c r="B2" s="142" t="s">
        <v>24</v>
      </c>
      <c r="C2" s="128" t="s">
        <v>129</v>
      </c>
      <c r="D2" s="128" t="s">
        <v>130</v>
      </c>
      <c r="E2" s="125">
        <v>2014</v>
      </c>
      <c r="F2" s="106">
        <v>6</v>
      </c>
      <c r="G2" s="107">
        <v>9.5</v>
      </c>
      <c r="H2" s="94">
        <v>15.5</v>
      </c>
      <c r="I2" s="108">
        <v>6</v>
      </c>
      <c r="J2" s="109">
        <v>8.65</v>
      </c>
      <c r="K2" s="97">
        <v>14.65</v>
      </c>
      <c r="L2" s="114">
        <v>6</v>
      </c>
      <c r="M2" s="115">
        <v>8.6</v>
      </c>
      <c r="N2" s="101">
        <v>14.6</v>
      </c>
      <c r="O2" s="116">
        <v>7.5</v>
      </c>
      <c r="P2" s="117">
        <v>8.25</v>
      </c>
      <c r="Q2" s="104">
        <v>15.75</v>
      </c>
      <c r="R2" s="105">
        <v>9.35</v>
      </c>
      <c r="S2" s="14">
        <v>69.85</v>
      </c>
      <c r="T2" s="12" t="s">
        <v>467</v>
      </c>
      <c r="U2" s="80">
        <v>1</v>
      </c>
      <c r="V2" s="157"/>
      <c r="W2" s="162"/>
    </row>
    <row r="3" spans="1:23" s="1" customFormat="1" ht="20.25" customHeight="1">
      <c r="A3" s="134" t="s">
        <v>219</v>
      </c>
      <c r="B3" s="142" t="s">
        <v>24</v>
      </c>
      <c r="C3" s="128" t="s">
        <v>220</v>
      </c>
      <c r="D3" s="128" t="s">
        <v>221</v>
      </c>
      <c r="E3" s="129">
        <v>2013</v>
      </c>
      <c r="F3" s="106">
        <v>6</v>
      </c>
      <c r="G3" s="107">
        <v>9.15</v>
      </c>
      <c r="H3" s="94">
        <v>15.15</v>
      </c>
      <c r="I3" s="108">
        <v>5</v>
      </c>
      <c r="J3" s="109">
        <v>9.4</v>
      </c>
      <c r="K3" s="97">
        <v>14.4</v>
      </c>
      <c r="L3" s="114">
        <v>6</v>
      </c>
      <c r="M3" s="115">
        <v>8.5</v>
      </c>
      <c r="N3" s="101">
        <v>14.5</v>
      </c>
      <c r="O3" s="116">
        <v>7.5</v>
      </c>
      <c r="P3" s="117">
        <v>8.8</v>
      </c>
      <c r="Q3" s="104">
        <v>16.3</v>
      </c>
      <c r="R3" s="105">
        <v>9.45</v>
      </c>
      <c r="S3" s="14">
        <v>69.8</v>
      </c>
      <c r="T3" s="12" t="s">
        <v>467</v>
      </c>
      <c r="U3" s="80">
        <v>2</v>
      </c>
      <c r="V3" s="157"/>
      <c r="W3" s="162"/>
    </row>
    <row r="4" spans="1:23" s="1" customFormat="1" ht="20.25" customHeight="1">
      <c r="A4" s="135" t="s">
        <v>399</v>
      </c>
      <c r="B4" s="144" t="s">
        <v>20</v>
      </c>
      <c r="C4" s="126" t="s">
        <v>400</v>
      </c>
      <c r="D4" s="122" t="s">
        <v>401</v>
      </c>
      <c r="E4" s="127">
        <v>2012</v>
      </c>
      <c r="F4" s="106">
        <v>6</v>
      </c>
      <c r="G4" s="107">
        <v>9.5</v>
      </c>
      <c r="H4" s="94">
        <v>15.5</v>
      </c>
      <c r="I4" s="108">
        <v>7</v>
      </c>
      <c r="J4" s="109" t="s">
        <v>464</v>
      </c>
      <c r="K4" s="97">
        <v>14.7</v>
      </c>
      <c r="L4" s="114">
        <v>7.5</v>
      </c>
      <c r="M4" s="115">
        <v>8.55</v>
      </c>
      <c r="N4" s="101">
        <v>16.05</v>
      </c>
      <c r="O4" s="116">
        <v>7.5</v>
      </c>
      <c r="P4" s="117">
        <v>7.75</v>
      </c>
      <c r="Q4" s="104">
        <v>15.25</v>
      </c>
      <c r="R4" s="105">
        <v>8.3</v>
      </c>
      <c r="S4" s="14">
        <v>69.8</v>
      </c>
      <c r="T4" s="12" t="s">
        <v>467</v>
      </c>
      <c r="U4" s="80">
        <v>2</v>
      </c>
      <c r="V4" s="157"/>
      <c r="W4" s="162"/>
    </row>
    <row r="5" spans="1:23" s="1" customFormat="1" ht="20.25" customHeight="1">
      <c r="A5" s="135" t="s">
        <v>432</v>
      </c>
      <c r="B5" s="147" t="s">
        <v>21</v>
      </c>
      <c r="C5" s="126" t="s">
        <v>56</v>
      </c>
      <c r="D5" s="122" t="s">
        <v>433</v>
      </c>
      <c r="E5" s="127">
        <v>2012</v>
      </c>
      <c r="F5" s="106">
        <v>8</v>
      </c>
      <c r="G5" s="107">
        <v>9.5</v>
      </c>
      <c r="H5" s="94">
        <v>17.5</v>
      </c>
      <c r="I5" s="108">
        <v>5</v>
      </c>
      <c r="J5" s="109">
        <v>8.3</v>
      </c>
      <c r="K5" s="97">
        <v>13.3</v>
      </c>
      <c r="L5" s="114">
        <v>6</v>
      </c>
      <c r="M5" s="115">
        <v>7.7</v>
      </c>
      <c r="N5" s="101">
        <v>13.7</v>
      </c>
      <c r="O5" s="116">
        <v>8</v>
      </c>
      <c r="P5" s="117">
        <v>7.45</v>
      </c>
      <c r="Q5" s="104">
        <v>15.45</v>
      </c>
      <c r="R5" s="105">
        <v>9.2</v>
      </c>
      <c r="S5" s="14">
        <v>69.15</v>
      </c>
      <c r="T5" s="12" t="s">
        <v>467</v>
      </c>
      <c r="U5" s="80">
        <v>4</v>
      </c>
      <c r="V5" s="157"/>
      <c r="W5" s="162"/>
    </row>
    <row r="6" spans="1:23" s="1" customFormat="1" ht="20.25" customHeight="1">
      <c r="A6" s="135" t="s">
        <v>347</v>
      </c>
      <c r="B6" s="142" t="s">
        <v>24</v>
      </c>
      <c r="C6" s="128" t="s">
        <v>348</v>
      </c>
      <c r="D6" s="128" t="s">
        <v>45</v>
      </c>
      <c r="E6" s="125">
        <v>2012</v>
      </c>
      <c r="F6" s="106">
        <v>8</v>
      </c>
      <c r="G6" s="107">
        <v>8.7</v>
      </c>
      <c r="H6" s="94">
        <v>16.7</v>
      </c>
      <c r="I6" s="108">
        <v>7</v>
      </c>
      <c r="J6" s="109">
        <v>7.1</v>
      </c>
      <c r="K6" s="97">
        <v>14.1</v>
      </c>
      <c r="L6" s="114">
        <v>7</v>
      </c>
      <c r="M6" s="115">
        <v>4.95</v>
      </c>
      <c r="N6" s="101">
        <v>11.95</v>
      </c>
      <c r="O6" s="116">
        <v>7.5</v>
      </c>
      <c r="P6" s="117">
        <v>8.95</v>
      </c>
      <c r="Q6" s="104">
        <v>16.45</v>
      </c>
      <c r="R6" s="105">
        <v>9.85</v>
      </c>
      <c r="S6" s="14">
        <v>69.05</v>
      </c>
      <c r="T6" s="12" t="s">
        <v>467</v>
      </c>
      <c r="U6" s="80">
        <v>5</v>
      </c>
      <c r="V6" s="157"/>
      <c r="W6" s="162"/>
    </row>
    <row r="7" spans="1:23" s="1" customFormat="1" ht="20.25" customHeight="1">
      <c r="A7" s="134" t="s">
        <v>286</v>
      </c>
      <c r="B7" s="144" t="s">
        <v>20</v>
      </c>
      <c r="C7" s="126" t="s">
        <v>287</v>
      </c>
      <c r="D7" s="122" t="s">
        <v>288</v>
      </c>
      <c r="E7" s="127">
        <v>2013</v>
      </c>
      <c r="F7" s="106">
        <v>6</v>
      </c>
      <c r="G7" s="107">
        <v>9.6</v>
      </c>
      <c r="H7" s="94">
        <v>15.6</v>
      </c>
      <c r="I7" s="108">
        <v>6</v>
      </c>
      <c r="J7" s="109">
        <v>9.3</v>
      </c>
      <c r="K7" s="97">
        <v>15.3</v>
      </c>
      <c r="L7" s="114">
        <v>6</v>
      </c>
      <c r="M7" s="115">
        <v>8.9</v>
      </c>
      <c r="N7" s="101">
        <v>14.9</v>
      </c>
      <c r="O7" s="116">
        <v>6</v>
      </c>
      <c r="P7" s="117">
        <v>7.8</v>
      </c>
      <c r="Q7" s="104">
        <v>13.8</v>
      </c>
      <c r="R7" s="105">
        <v>9.4</v>
      </c>
      <c r="S7" s="14">
        <v>69</v>
      </c>
      <c r="T7" s="12" t="s">
        <v>467</v>
      </c>
      <c r="U7" s="80">
        <v>6</v>
      </c>
      <c r="V7" s="157"/>
      <c r="W7" s="162"/>
    </row>
    <row r="8" spans="1:23" s="1" customFormat="1" ht="20.25" customHeight="1">
      <c r="A8" s="134" t="s">
        <v>319</v>
      </c>
      <c r="B8" s="146" t="s">
        <v>12</v>
      </c>
      <c r="C8" s="126" t="s">
        <v>320</v>
      </c>
      <c r="D8" s="122" t="s">
        <v>282</v>
      </c>
      <c r="E8" s="127">
        <v>2013</v>
      </c>
      <c r="F8" s="106">
        <v>6</v>
      </c>
      <c r="G8" s="107">
        <v>9.3</v>
      </c>
      <c r="H8" s="94">
        <v>15.3</v>
      </c>
      <c r="I8" s="108">
        <v>6</v>
      </c>
      <c r="J8" s="109">
        <v>9.1</v>
      </c>
      <c r="K8" s="97">
        <v>15.1</v>
      </c>
      <c r="L8" s="114">
        <v>6</v>
      </c>
      <c r="M8" s="115">
        <v>8.4</v>
      </c>
      <c r="N8" s="101">
        <v>14.4</v>
      </c>
      <c r="O8" s="116">
        <v>6</v>
      </c>
      <c r="P8" s="117">
        <v>9</v>
      </c>
      <c r="Q8" s="104">
        <v>15</v>
      </c>
      <c r="R8" s="105">
        <v>9.2</v>
      </c>
      <c r="S8" s="14">
        <v>69</v>
      </c>
      <c r="T8" s="12" t="s">
        <v>467</v>
      </c>
      <c r="U8" s="80">
        <v>6</v>
      </c>
      <c r="V8" s="157"/>
      <c r="W8" s="162"/>
    </row>
    <row r="9" spans="1:23" s="1" customFormat="1" ht="20.25" customHeight="1">
      <c r="A9" s="134" t="s">
        <v>136</v>
      </c>
      <c r="B9" s="142" t="s">
        <v>24</v>
      </c>
      <c r="C9" s="128" t="s">
        <v>137</v>
      </c>
      <c r="D9" s="128" t="s">
        <v>138</v>
      </c>
      <c r="E9" s="125">
        <v>2014</v>
      </c>
      <c r="F9" s="106">
        <v>6</v>
      </c>
      <c r="G9" s="107">
        <v>9.05</v>
      </c>
      <c r="H9" s="94">
        <v>15.05</v>
      </c>
      <c r="I9" s="108">
        <v>6</v>
      </c>
      <c r="J9" s="109">
        <v>7.3</v>
      </c>
      <c r="K9" s="97">
        <v>13.3</v>
      </c>
      <c r="L9" s="114">
        <v>6</v>
      </c>
      <c r="M9" s="115">
        <v>8.85</v>
      </c>
      <c r="N9" s="101">
        <v>14.85</v>
      </c>
      <c r="O9" s="116">
        <v>7.5</v>
      </c>
      <c r="P9" s="117">
        <v>8.65</v>
      </c>
      <c r="Q9" s="104">
        <v>16.15</v>
      </c>
      <c r="R9" s="105">
        <v>9.55</v>
      </c>
      <c r="S9" s="14">
        <v>68.9</v>
      </c>
      <c r="T9" s="12" t="s">
        <v>467</v>
      </c>
      <c r="U9" s="80">
        <v>8</v>
      </c>
      <c r="V9" s="157"/>
      <c r="W9" s="162"/>
    </row>
    <row r="10" spans="1:23" s="1" customFormat="1" ht="20.25" customHeight="1">
      <c r="A10" s="135" t="s">
        <v>418</v>
      </c>
      <c r="B10" s="146" t="s">
        <v>12</v>
      </c>
      <c r="C10" s="126" t="s">
        <v>419</v>
      </c>
      <c r="D10" s="122" t="s">
        <v>30</v>
      </c>
      <c r="E10" s="127">
        <v>2012</v>
      </c>
      <c r="F10" s="106">
        <v>8</v>
      </c>
      <c r="G10" s="107">
        <v>9.7</v>
      </c>
      <c r="H10" s="94">
        <v>17.7</v>
      </c>
      <c r="I10" s="108">
        <v>5</v>
      </c>
      <c r="J10" s="109">
        <v>9.25</v>
      </c>
      <c r="K10" s="97">
        <v>14.25</v>
      </c>
      <c r="L10" s="114">
        <v>5</v>
      </c>
      <c r="M10" s="115">
        <v>9.45</v>
      </c>
      <c r="N10" s="101">
        <v>14.45</v>
      </c>
      <c r="O10" s="116">
        <v>5.5</v>
      </c>
      <c r="P10" s="117">
        <v>8.05</v>
      </c>
      <c r="Q10" s="104">
        <v>13.55</v>
      </c>
      <c r="R10" s="105">
        <v>8.95</v>
      </c>
      <c r="S10" s="14">
        <v>68.9</v>
      </c>
      <c r="T10" s="12" t="s">
        <v>467</v>
      </c>
      <c r="U10" s="80">
        <v>8</v>
      </c>
      <c r="V10" s="157"/>
      <c r="W10" s="162"/>
    </row>
    <row r="11" spans="1:23" s="1" customFormat="1" ht="20.25" customHeight="1">
      <c r="A11" s="134" t="s">
        <v>224</v>
      </c>
      <c r="B11" s="142" t="s">
        <v>24</v>
      </c>
      <c r="C11" s="128" t="s">
        <v>225</v>
      </c>
      <c r="D11" s="128" t="s">
        <v>4</v>
      </c>
      <c r="E11" s="129">
        <v>2013</v>
      </c>
      <c r="F11" s="106">
        <v>6</v>
      </c>
      <c r="G11" s="107">
        <v>9.5</v>
      </c>
      <c r="H11" s="94">
        <v>15.5</v>
      </c>
      <c r="I11" s="108">
        <v>5</v>
      </c>
      <c r="J11" s="109">
        <v>9.65</v>
      </c>
      <c r="K11" s="97">
        <v>14.65</v>
      </c>
      <c r="L11" s="114">
        <v>6</v>
      </c>
      <c r="M11" s="115">
        <v>6.9</v>
      </c>
      <c r="N11" s="101">
        <v>12.9</v>
      </c>
      <c r="O11" s="116">
        <v>7.5</v>
      </c>
      <c r="P11" s="117">
        <v>8.8</v>
      </c>
      <c r="Q11" s="104">
        <v>16.3</v>
      </c>
      <c r="R11" s="105">
        <v>9.45</v>
      </c>
      <c r="S11" s="14">
        <v>68.8</v>
      </c>
      <c r="T11" s="12" t="s">
        <v>467</v>
      </c>
      <c r="U11" s="80">
        <v>10</v>
      </c>
      <c r="V11" s="157"/>
      <c r="W11" s="162"/>
    </row>
    <row r="12" spans="1:23" s="1" customFormat="1" ht="20.25" customHeight="1">
      <c r="A12" s="134" t="s">
        <v>289</v>
      </c>
      <c r="B12" s="144" t="s">
        <v>20</v>
      </c>
      <c r="C12" s="126" t="s">
        <v>290</v>
      </c>
      <c r="D12" s="122" t="s">
        <v>199</v>
      </c>
      <c r="E12" s="127">
        <v>2013</v>
      </c>
      <c r="F12" s="106">
        <v>6</v>
      </c>
      <c r="G12" s="107">
        <v>9.2</v>
      </c>
      <c r="H12" s="94">
        <v>15.2</v>
      </c>
      <c r="I12" s="108">
        <v>6</v>
      </c>
      <c r="J12" s="109">
        <v>9</v>
      </c>
      <c r="K12" s="97">
        <v>15</v>
      </c>
      <c r="L12" s="114">
        <v>6</v>
      </c>
      <c r="M12" s="115">
        <v>7.6</v>
      </c>
      <c r="N12" s="101">
        <v>13.6</v>
      </c>
      <c r="O12" s="116">
        <v>7.5</v>
      </c>
      <c r="P12" s="117">
        <v>8.4</v>
      </c>
      <c r="Q12" s="104">
        <v>15.9</v>
      </c>
      <c r="R12" s="105">
        <v>9</v>
      </c>
      <c r="S12" s="14">
        <v>68.7</v>
      </c>
      <c r="T12" s="12" t="s">
        <v>467</v>
      </c>
      <c r="U12" s="80">
        <v>11</v>
      </c>
      <c r="V12" s="157"/>
      <c r="W12" s="162"/>
    </row>
    <row r="13" spans="1:23" s="1" customFormat="1" ht="20.25" customHeight="1">
      <c r="A13" s="134" t="s">
        <v>323</v>
      </c>
      <c r="B13" s="146" t="s">
        <v>12</v>
      </c>
      <c r="C13" s="126" t="s">
        <v>324</v>
      </c>
      <c r="D13" s="122" t="s">
        <v>9</v>
      </c>
      <c r="E13" s="127">
        <v>2013</v>
      </c>
      <c r="F13" s="106">
        <v>6</v>
      </c>
      <c r="G13" s="107">
        <v>9.35</v>
      </c>
      <c r="H13" s="94">
        <v>15.35</v>
      </c>
      <c r="I13" s="108">
        <v>6</v>
      </c>
      <c r="J13" s="109">
        <v>8.7</v>
      </c>
      <c r="K13" s="97">
        <v>14.7</v>
      </c>
      <c r="L13" s="114">
        <v>6</v>
      </c>
      <c r="M13" s="115">
        <v>7.9</v>
      </c>
      <c r="N13" s="101">
        <v>13.9</v>
      </c>
      <c r="O13" s="116">
        <v>8</v>
      </c>
      <c r="P13" s="117">
        <v>7.2</v>
      </c>
      <c r="Q13" s="104">
        <v>15.2</v>
      </c>
      <c r="R13" s="105">
        <v>9.3</v>
      </c>
      <c r="S13" s="14">
        <v>68.45</v>
      </c>
      <c r="T13" s="12" t="s">
        <v>467</v>
      </c>
      <c r="U13" s="80">
        <v>12</v>
      </c>
      <c r="V13" s="157"/>
      <c r="W13" s="162"/>
    </row>
    <row r="14" spans="1:23" s="1" customFormat="1" ht="20.25" customHeight="1">
      <c r="A14" s="134" t="s">
        <v>146</v>
      </c>
      <c r="B14" s="142" t="s">
        <v>24</v>
      </c>
      <c r="C14" s="128" t="s">
        <v>147</v>
      </c>
      <c r="D14" s="128" t="s">
        <v>148</v>
      </c>
      <c r="E14" s="125">
        <v>2014</v>
      </c>
      <c r="F14" s="106">
        <v>6</v>
      </c>
      <c r="G14" s="107">
        <v>9.6</v>
      </c>
      <c r="H14" s="94">
        <v>15.6</v>
      </c>
      <c r="I14" s="108">
        <v>6</v>
      </c>
      <c r="J14" s="109">
        <v>8.1</v>
      </c>
      <c r="K14" s="97">
        <v>14.1</v>
      </c>
      <c r="L14" s="114">
        <v>6</v>
      </c>
      <c r="M14" s="115">
        <v>8.5</v>
      </c>
      <c r="N14" s="101">
        <v>14.5</v>
      </c>
      <c r="O14" s="116">
        <v>8</v>
      </c>
      <c r="P14" s="117">
        <v>7.7</v>
      </c>
      <c r="Q14" s="104">
        <v>15.7</v>
      </c>
      <c r="R14" s="105">
        <v>8.4</v>
      </c>
      <c r="S14" s="14">
        <v>68.3</v>
      </c>
      <c r="T14" s="12" t="s">
        <v>467</v>
      </c>
      <c r="U14" s="80">
        <v>13</v>
      </c>
      <c r="V14" s="157"/>
      <c r="W14" s="162"/>
    </row>
    <row r="15" spans="1:23" s="1" customFormat="1" ht="20.25" customHeight="1">
      <c r="A15" s="134" t="s">
        <v>311</v>
      </c>
      <c r="B15" s="146" t="s">
        <v>12</v>
      </c>
      <c r="C15" s="126" t="s">
        <v>312</v>
      </c>
      <c r="D15" s="122" t="s">
        <v>16</v>
      </c>
      <c r="E15" s="127">
        <v>2013</v>
      </c>
      <c r="F15" s="106">
        <v>6</v>
      </c>
      <c r="G15" s="107">
        <v>9.7</v>
      </c>
      <c r="H15" s="94">
        <v>15.7</v>
      </c>
      <c r="I15" s="108">
        <v>5</v>
      </c>
      <c r="J15" s="109">
        <v>9.4</v>
      </c>
      <c r="K15" s="97">
        <v>14.4</v>
      </c>
      <c r="L15" s="114">
        <v>5</v>
      </c>
      <c r="M15" s="115">
        <v>9.6</v>
      </c>
      <c r="N15" s="101">
        <v>14.6</v>
      </c>
      <c r="O15" s="116">
        <v>5.5</v>
      </c>
      <c r="P15" s="117">
        <v>8.5</v>
      </c>
      <c r="Q15" s="104">
        <v>14</v>
      </c>
      <c r="R15" s="105">
        <v>9.55</v>
      </c>
      <c r="S15" s="14">
        <v>68.25</v>
      </c>
      <c r="T15" s="12" t="s">
        <v>467</v>
      </c>
      <c r="U15" s="80">
        <v>14</v>
      </c>
      <c r="V15" s="157"/>
      <c r="W15" s="162"/>
    </row>
    <row r="16" spans="1:23" s="1" customFormat="1" ht="20.25" customHeight="1">
      <c r="A16" s="135" t="s">
        <v>378</v>
      </c>
      <c r="B16" s="143" t="s">
        <v>71</v>
      </c>
      <c r="C16" s="126" t="s">
        <v>27</v>
      </c>
      <c r="D16" s="122" t="s">
        <v>379</v>
      </c>
      <c r="E16" s="127">
        <v>2012</v>
      </c>
      <c r="F16" s="106">
        <v>8</v>
      </c>
      <c r="G16" s="107">
        <v>9.35</v>
      </c>
      <c r="H16" s="94">
        <v>17.35</v>
      </c>
      <c r="I16" s="108">
        <v>6</v>
      </c>
      <c r="J16" s="109">
        <v>2.3</v>
      </c>
      <c r="K16" s="97">
        <v>8.3</v>
      </c>
      <c r="L16" s="114">
        <v>10</v>
      </c>
      <c r="M16" s="115">
        <v>5.6</v>
      </c>
      <c r="N16" s="101">
        <v>15.6</v>
      </c>
      <c r="O16" s="116">
        <v>9.5</v>
      </c>
      <c r="P16" s="117">
        <v>8</v>
      </c>
      <c r="Q16" s="104">
        <v>17.5</v>
      </c>
      <c r="R16" s="105">
        <v>9.4</v>
      </c>
      <c r="S16" s="14">
        <v>68.15</v>
      </c>
      <c r="T16" s="12" t="s">
        <v>467</v>
      </c>
      <c r="U16" s="80">
        <v>15</v>
      </c>
      <c r="V16" s="157"/>
      <c r="W16" s="162"/>
    </row>
    <row r="17" spans="1:23" s="1" customFormat="1" ht="20.25" customHeight="1">
      <c r="A17" s="135" t="s">
        <v>422</v>
      </c>
      <c r="B17" s="146" t="s">
        <v>12</v>
      </c>
      <c r="C17" s="126" t="s">
        <v>423</v>
      </c>
      <c r="D17" s="122" t="s">
        <v>79</v>
      </c>
      <c r="E17" s="127">
        <v>2012</v>
      </c>
      <c r="F17" s="106">
        <v>8</v>
      </c>
      <c r="G17" s="107">
        <v>9.6</v>
      </c>
      <c r="H17" s="94">
        <v>17.6</v>
      </c>
      <c r="I17" s="108">
        <v>5</v>
      </c>
      <c r="J17" s="109">
        <v>7.7</v>
      </c>
      <c r="K17" s="97">
        <v>12.7</v>
      </c>
      <c r="L17" s="114">
        <v>5.5</v>
      </c>
      <c r="M17" s="115">
        <v>7.5</v>
      </c>
      <c r="N17" s="101">
        <v>13</v>
      </c>
      <c r="O17" s="116">
        <v>7.5</v>
      </c>
      <c r="P17" s="117">
        <v>8.05</v>
      </c>
      <c r="Q17" s="104">
        <v>15.55</v>
      </c>
      <c r="R17" s="105">
        <v>9.3</v>
      </c>
      <c r="S17" s="14">
        <v>68.15</v>
      </c>
      <c r="T17" s="12" t="s">
        <v>467</v>
      </c>
      <c r="U17" s="80">
        <v>15</v>
      </c>
      <c r="V17" s="157"/>
      <c r="W17" s="162"/>
    </row>
    <row r="18" spans="1:23" s="1" customFormat="1" ht="20.25" customHeight="1">
      <c r="A18" s="135" t="s">
        <v>370</v>
      </c>
      <c r="B18" s="143" t="s">
        <v>71</v>
      </c>
      <c r="C18" s="126" t="s">
        <v>371</v>
      </c>
      <c r="D18" s="122" t="s">
        <v>372</v>
      </c>
      <c r="E18" s="127">
        <v>2012</v>
      </c>
      <c r="F18" s="106">
        <v>6</v>
      </c>
      <c r="G18" s="107">
        <v>9.65</v>
      </c>
      <c r="H18" s="94">
        <v>15.65</v>
      </c>
      <c r="I18" s="108">
        <v>5</v>
      </c>
      <c r="J18" s="109">
        <v>8.8</v>
      </c>
      <c r="K18" s="97">
        <v>13.8</v>
      </c>
      <c r="L18" s="114">
        <v>5</v>
      </c>
      <c r="M18" s="115">
        <v>9.55</v>
      </c>
      <c r="N18" s="101">
        <v>14.55</v>
      </c>
      <c r="O18" s="116">
        <v>6</v>
      </c>
      <c r="P18" s="117">
        <v>8.4</v>
      </c>
      <c r="Q18" s="104">
        <v>14.4</v>
      </c>
      <c r="R18" s="105">
        <v>9.55</v>
      </c>
      <c r="S18" s="14">
        <v>67.95</v>
      </c>
      <c r="T18" s="12" t="s">
        <v>467</v>
      </c>
      <c r="U18" s="80">
        <v>17</v>
      </c>
      <c r="V18" s="157"/>
      <c r="W18" s="162"/>
    </row>
    <row r="19" spans="1:23" s="1" customFormat="1" ht="20.25" customHeight="1">
      <c r="A19" s="135" t="s">
        <v>396</v>
      </c>
      <c r="B19" s="144" t="s">
        <v>20</v>
      </c>
      <c r="C19" s="126" t="s">
        <v>397</v>
      </c>
      <c r="D19" s="122" t="s">
        <v>398</v>
      </c>
      <c r="E19" s="127">
        <v>2012</v>
      </c>
      <c r="F19" s="106">
        <v>8</v>
      </c>
      <c r="G19" s="107">
        <v>8.7</v>
      </c>
      <c r="H19" s="94">
        <v>16.7</v>
      </c>
      <c r="I19" s="108">
        <v>6</v>
      </c>
      <c r="J19" s="109">
        <v>8.45</v>
      </c>
      <c r="K19" s="97">
        <v>14.45</v>
      </c>
      <c r="L19" s="114">
        <v>8</v>
      </c>
      <c r="M19" s="115">
        <v>6.1</v>
      </c>
      <c r="N19" s="101">
        <v>14.1</v>
      </c>
      <c r="O19" s="116">
        <v>7.5</v>
      </c>
      <c r="P19" s="117">
        <v>6.75</v>
      </c>
      <c r="Q19" s="104">
        <v>14.25</v>
      </c>
      <c r="R19" s="105">
        <v>8.4</v>
      </c>
      <c r="S19" s="14">
        <v>67.9</v>
      </c>
      <c r="T19" s="12" t="s">
        <v>467</v>
      </c>
      <c r="U19" s="80">
        <v>18</v>
      </c>
      <c r="V19" s="157"/>
      <c r="W19" s="162"/>
    </row>
    <row r="20" spans="1:23" s="1" customFormat="1" ht="20.25" customHeight="1">
      <c r="A20" s="134" t="s">
        <v>248</v>
      </c>
      <c r="B20" s="143" t="s">
        <v>71</v>
      </c>
      <c r="C20" s="126" t="s">
        <v>249</v>
      </c>
      <c r="D20" s="122" t="s">
        <v>250</v>
      </c>
      <c r="E20" s="127">
        <v>2013</v>
      </c>
      <c r="F20" s="106">
        <v>6</v>
      </c>
      <c r="G20" s="107">
        <v>9.55</v>
      </c>
      <c r="H20" s="94">
        <v>15.55</v>
      </c>
      <c r="I20" s="108">
        <v>5</v>
      </c>
      <c r="J20" s="109">
        <v>9.5</v>
      </c>
      <c r="K20" s="97">
        <v>14.5</v>
      </c>
      <c r="L20" s="114">
        <v>5</v>
      </c>
      <c r="M20" s="115">
        <v>9.4</v>
      </c>
      <c r="N20" s="101">
        <v>14.4</v>
      </c>
      <c r="O20" s="116">
        <v>5.5</v>
      </c>
      <c r="P20" s="117">
        <v>8.9</v>
      </c>
      <c r="Q20" s="104">
        <v>14.4</v>
      </c>
      <c r="R20" s="105">
        <v>8.95</v>
      </c>
      <c r="S20" s="14">
        <v>67.8</v>
      </c>
      <c r="T20" s="12" t="s">
        <v>467</v>
      </c>
      <c r="U20" s="80">
        <v>19</v>
      </c>
      <c r="V20" s="157"/>
      <c r="W20" s="162"/>
    </row>
    <row r="21" spans="1:23" s="1" customFormat="1" ht="20.25" customHeight="1">
      <c r="A21" s="134" t="s">
        <v>274</v>
      </c>
      <c r="B21" s="143" t="s">
        <v>71</v>
      </c>
      <c r="C21" s="126" t="s">
        <v>275</v>
      </c>
      <c r="D21" s="122" t="s">
        <v>9</v>
      </c>
      <c r="E21" s="127">
        <v>2013</v>
      </c>
      <c r="F21" s="106">
        <v>6</v>
      </c>
      <c r="G21" s="107">
        <v>9.55</v>
      </c>
      <c r="H21" s="94">
        <v>15.55</v>
      </c>
      <c r="I21" s="108">
        <v>5</v>
      </c>
      <c r="J21" s="109">
        <v>9.2</v>
      </c>
      <c r="K21" s="97">
        <v>14.2</v>
      </c>
      <c r="L21" s="114">
        <v>5</v>
      </c>
      <c r="M21" s="115">
        <v>9.5</v>
      </c>
      <c r="N21" s="101">
        <v>14.5</v>
      </c>
      <c r="O21" s="116">
        <v>5</v>
      </c>
      <c r="P21" s="117">
        <v>9</v>
      </c>
      <c r="Q21" s="104">
        <v>14</v>
      </c>
      <c r="R21" s="105">
        <v>9.5</v>
      </c>
      <c r="S21" s="14">
        <v>67.75</v>
      </c>
      <c r="T21" s="12" t="s">
        <v>467</v>
      </c>
      <c r="U21" s="80">
        <v>20</v>
      </c>
      <c r="V21" s="157"/>
      <c r="W21" s="162"/>
    </row>
    <row r="22" spans="1:23" s="1" customFormat="1" ht="20.25" customHeight="1">
      <c r="A22" s="135" t="s">
        <v>363</v>
      </c>
      <c r="B22" s="142" t="s">
        <v>24</v>
      </c>
      <c r="C22" s="128" t="s">
        <v>364</v>
      </c>
      <c r="D22" s="128" t="s">
        <v>25</v>
      </c>
      <c r="E22" s="125">
        <v>2012</v>
      </c>
      <c r="F22" s="106">
        <v>6</v>
      </c>
      <c r="G22" s="107">
        <v>9.45</v>
      </c>
      <c r="H22" s="94">
        <v>15.45</v>
      </c>
      <c r="I22" s="108">
        <v>5</v>
      </c>
      <c r="J22" s="109">
        <v>8.5</v>
      </c>
      <c r="K22" s="97">
        <v>13.5</v>
      </c>
      <c r="L22" s="114">
        <v>6</v>
      </c>
      <c r="M22" s="115">
        <v>8.35</v>
      </c>
      <c r="N22" s="101">
        <v>14.35</v>
      </c>
      <c r="O22" s="116">
        <v>8</v>
      </c>
      <c r="P22" s="117">
        <v>6.75</v>
      </c>
      <c r="Q22" s="104">
        <v>14.75</v>
      </c>
      <c r="R22" s="105">
        <v>9.4</v>
      </c>
      <c r="S22" s="14">
        <v>67.45</v>
      </c>
      <c r="T22" s="12" t="s">
        <v>467</v>
      </c>
      <c r="U22" s="80">
        <v>21</v>
      </c>
      <c r="V22" s="157"/>
      <c r="W22" s="162"/>
    </row>
    <row r="23" spans="1:23" s="1" customFormat="1" ht="20.25" customHeight="1">
      <c r="A23" s="135" t="s">
        <v>450</v>
      </c>
      <c r="B23" s="148" t="s">
        <v>118</v>
      </c>
      <c r="C23" s="126" t="s">
        <v>451</v>
      </c>
      <c r="D23" s="122" t="s">
        <v>199</v>
      </c>
      <c r="E23" s="132">
        <v>2012</v>
      </c>
      <c r="F23" s="106">
        <v>6</v>
      </c>
      <c r="G23" s="107">
        <v>9.55</v>
      </c>
      <c r="H23" s="94">
        <v>15.55</v>
      </c>
      <c r="I23" s="108">
        <v>5</v>
      </c>
      <c r="J23" s="109">
        <v>9.35</v>
      </c>
      <c r="K23" s="97">
        <v>14.35</v>
      </c>
      <c r="L23" s="114">
        <v>6</v>
      </c>
      <c r="M23" s="115">
        <v>8.85</v>
      </c>
      <c r="N23" s="101">
        <v>14.85</v>
      </c>
      <c r="O23" s="116">
        <v>5.5</v>
      </c>
      <c r="P23" s="117">
        <v>8.6</v>
      </c>
      <c r="Q23" s="104">
        <v>14.1</v>
      </c>
      <c r="R23" s="105">
        <v>8.6</v>
      </c>
      <c r="S23" s="14">
        <v>67.45</v>
      </c>
      <c r="T23" s="12" t="s">
        <v>467</v>
      </c>
      <c r="U23" s="80">
        <v>21</v>
      </c>
      <c r="V23" s="157"/>
      <c r="W23" s="162"/>
    </row>
    <row r="24" spans="1:23" s="1" customFormat="1" ht="20.25" customHeight="1">
      <c r="A24" s="134" t="s">
        <v>321</v>
      </c>
      <c r="B24" s="146" t="s">
        <v>12</v>
      </c>
      <c r="C24" s="126" t="s">
        <v>322</v>
      </c>
      <c r="D24" s="122" t="s">
        <v>69</v>
      </c>
      <c r="E24" s="127">
        <v>2013</v>
      </c>
      <c r="F24" s="106">
        <v>6</v>
      </c>
      <c r="G24" s="107">
        <v>9.25</v>
      </c>
      <c r="H24" s="94">
        <v>15.25</v>
      </c>
      <c r="I24" s="108">
        <v>5</v>
      </c>
      <c r="J24" s="109">
        <v>9.4</v>
      </c>
      <c r="K24" s="97">
        <v>14.4</v>
      </c>
      <c r="L24" s="114">
        <v>5</v>
      </c>
      <c r="M24" s="115">
        <v>9.4</v>
      </c>
      <c r="N24" s="101">
        <v>14.4</v>
      </c>
      <c r="O24" s="116">
        <v>5.5</v>
      </c>
      <c r="P24" s="117">
        <v>8.9</v>
      </c>
      <c r="Q24" s="104">
        <v>14.4</v>
      </c>
      <c r="R24" s="105">
        <v>9</v>
      </c>
      <c r="S24" s="14">
        <v>67.44999999999999</v>
      </c>
      <c r="T24" s="12" t="s">
        <v>467</v>
      </c>
      <c r="U24" s="80">
        <v>21</v>
      </c>
      <c r="V24" s="157"/>
      <c r="W24" s="162"/>
    </row>
    <row r="25" spans="1:23" s="1" customFormat="1" ht="20.25" customHeight="1">
      <c r="A25" s="134" t="s">
        <v>271</v>
      </c>
      <c r="B25" s="143" t="s">
        <v>71</v>
      </c>
      <c r="C25" s="126" t="s">
        <v>272</v>
      </c>
      <c r="D25" s="122" t="s">
        <v>273</v>
      </c>
      <c r="E25" s="127">
        <v>2013</v>
      </c>
      <c r="F25" s="106">
        <v>6</v>
      </c>
      <c r="G25" s="107">
        <v>9.9</v>
      </c>
      <c r="H25" s="94">
        <v>15.9</v>
      </c>
      <c r="I25" s="108">
        <v>5</v>
      </c>
      <c r="J25" s="109">
        <v>9.3</v>
      </c>
      <c r="K25" s="97">
        <v>14.3</v>
      </c>
      <c r="L25" s="114">
        <v>5</v>
      </c>
      <c r="M25" s="115">
        <v>8.5</v>
      </c>
      <c r="N25" s="101">
        <v>13.5</v>
      </c>
      <c r="O25" s="116">
        <v>5.5</v>
      </c>
      <c r="P25" s="117">
        <v>8.9</v>
      </c>
      <c r="Q25" s="104">
        <v>14.4</v>
      </c>
      <c r="R25" s="105">
        <v>9.3</v>
      </c>
      <c r="S25" s="14">
        <v>67.4</v>
      </c>
      <c r="T25" s="12" t="s">
        <v>467</v>
      </c>
      <c r="U25" s="80">
        <v>24</v>
      </c>
      <c r="V25" s="157"/>
      <c r="W25" s="162"/>
    </row>
    <row r="26" spans="1:23" s="1" customFormat="1" ht="20.25" customHeight="1">
      <c r="A26" s="134" t="s">
        <v>294</v>
      </c>
      <c r="B26" s="145" t="s">
        <v>20</v>
      </c>
      <c r="C26" s="126" t="s">
        <v>295</v>
      </c>
      <c r="D26" s="122" t="s">
        <v>296</v>
      </c>
      <c r="E26" s="127">
        <v>2013</v>
      </c>
      <c r="F26" s="106">
        <v>6</v>
      </c>
      <c r="G26" s="107">
        <v>9.75</v>
      </c>
      <c r="H26" s="94">
        <v>15.75</v>
      </c>
      <c r="I26" s="108">
        <v>5</v>
      </c>
      <c r="J26" s="109">
        <v>9.1</v>
      </c>
      <c r="K26" s="97">
        <v>14.1</v>
      </c>
      <c r="L26" s="114">
        <v>6</v>
      </c>
      <c r="M26" s="115">
        <v>7.8</v>
      </c>
      <c r="N26" s="101">
        <v>13.8</v>
      </c>
      <c r="O26" s="116">
        <v>6</v>
      </c>
      <c r="P26" s="117">
        <v>8.8</v>
      </c>
      <c r="Q26" s="104">
        <v>14.8</v>
      </c>
      <c r="R26" s="105">
        <v>8.9</v>
      </c>
      <c r="S26" s="14">
        <v>67.35000000000001</v>
      </c>
      <c r="T26" s="12" t="s">
        <v>467</v>
      </c>
      <c r="U26" s="80">
        <v>25</v>
      </c>
      <c r="V26" s="157"/>
      <c r="W26" s="162"/>
    </row>
    <row r="27" spans="1:23" s="1" customFormat="1" ht="20.25" customHeight="1">
      <c r="A27" s="134" t="s">
        <v>239</v>
      </c>
      <c r="B27" s="142" t="s">
        <v>24</v>
      </c>
      <c r="C27" s="128" t="s">
        <v>240</v>
      </c>
      <c r="D27" s="128" t="s">
        <v>241</v>
      </c>
      <c r="E27" s="125">
        <v>2013</v>
      </c>
      <c r="F27" s="106">
        <v>6</v>
      </c>
      <c r="G27" s="107">
        <v>9.35</v>
      </c>
      <c r="H27" s="94">
        <v>15.35</v>
      </c>
      <c r="I27" s="108">
        <v>6</v>
      </c>
      <c r="J27" s="109">
        <v>8.4</v>
      </c>
      <c r="K27" s="97">
        <v>14.4</v>
      </c>
      <c r="L27" s="114">
        <v>6</v>
      </c>
      <c r="M27" s="115">
        <v>7.2</v>
      </c>
      <c r="N27" s="101">
        <v>13.2</v>
      </c>
      <c r="O27" s="116">
        <v>6</v>
      </c>
      <c r="P27" s="117">
        <v>8.9</v>
      </c>
      <c r="Q27" s="104">
        <v>14.9</v>
      </c>
      <c r="R27" s="105">
        <v>9.5</v>
      </c>
      <c r="S27" s="14">
        <v>67.35</v>
      </c>
      <c r="T27" s="12" t="s">
        <v>467</v>
      </c>
      <c r="U27" s="80">
        <v>25</v>
      </c>
      <c r="V27" s="157"/>
      <c r="W27" s="162"/>
    </row>
    <row r="28" spans="1:23" s="1" customFormat="1" ht="20.25" customHeight="1">
      <c r="A28" s="134" t="s">
        <v>133</v>
      </c>
      <c r="B28" s="142" t="s">
        <v>24</v>
      </c>
      <c r="C28" s="128" t="s">
        <v>134</v>
      </c>
      <c r="D28" s="128" t="s">
        <v>135</v>
      </c>
      <c r="E28" s="125">
        <v>2014</v>
      </c>
      <c r="F28" s="106">
        <v>6</v>
      </c>
      <c r="G28" s="107">
        <v>9.25</v>
      </c>
      <c r="H28" s="94">
        <v>15.25</v>
      </c>
      <c r="I28" s="108">
        <v>5</v>
      </c>
      <c r="J28" s="109">
        <v>7.65</v>
      </c>
      <c r="K28" s="97">
        <v>12.65</v>
      </c>
      <c r="L28" s="114">
        <v>6</v>
      </c>
      <c r="M28" s="115">
        <v>8.7</v>
      </c>
      <c r="N28" s="101">
        <v>14.7</v>
      </c>
      <c r="O28" s="116">
        <v>7.5</v>
      </c>
      <c r="P28" s="117">
        <v>8.25</v>
      </c>
      <c r="Q28" s="104">
        <v>15.75</v>
      </c>
      <c r="R28" s="105">
        <v>8.9</v>
      </c>
      <c r="S28" s="14">
        <v>67.25</v>
      </c>
      <c r="T28" s="12" t="s">
        <v>467</v>
      </c>
      <c r="U28" s="80">
        <v>27</v>
      </c>
      <c r="V28" s="157"/>
      <c r="W28" s="162"/>
    </row>
    <row r="29" spans="1:23" s="1" customFormat="1" ht="20.25" customHeight="1">
      <c r="A29" s="134" t="s">
        <v>303</v>
      </c>
      <c r="B29" s="146" t="s">
        <v>12</v>
      </c>
      <c r="C29" s="126" t="s">
        <v>304</v>
      </c>
      <c r="D29" s="122" t="s">
        <v>305</v>
      </c>
      <c r="E29" s="127">
        <v>2013</v>
      </c>
      <c r="F29" s="106">
        <v>6</v>
      </c>
      <c r="G29" s="107">
        <v>9.05</v>
      </c>
      <c r="H29" s="94">
        <v>15.05</v>
      </c>
      <c r="I29" s="108">
        <v>5</v>
      </c>
      <c r="J29" s="109">
        <v>9.6</v>
      </c>
      <c r="K29" s="97">
        <v>14.6</v>
      </c>
      <c r="L29" s="114">
        <v>5</v>
      </c>
      <c r="M29" s="115">
        <v>9.5</v>
      </c>
      <c r="N29" s="101">
        <v>14.5</v>
      </c>
      <c r="O29" s="116">
        <v>5</v>
      </c>
      <c r="P29" s="117">
        <v>8.5</v>
      </c>
      <c r="Q29" s="104">
        <v>13.5</v>
      </c>
      <c r="R29" s="105">
        <v>9.5</v>
      </c>
      <c r="S29" s="14">
        <v>67.15</v>
      </c>
      <c r="T29" s="12" t="s">
        <v>467</v>
      </c>
      <c r="U29" s="80">
        <v>28</v>
      </c>
      <c r="V29" s="157"/>
      <c r="W29" s="162"/>
    </row>
    <row r="30" spans="1:23" s="1" customFormat="1" ht="20.25" customHeight="1">
      <c r="A30" s="134" t="s">
        <v>216</v>
      </c>
      <c r="B30" s="142" t="s">
        <v>24</v>
      </c>
      <c r="C30" s="128" t="s">
        <v>217</v>
      </c>
      <c r="D30" s="128" t="s">
        <v>218</v>
      </c>
      <c r="E30" s="129">
        <v>2013</v>
      </c>
      <c r="F30" s="106">
        <v>6</v>
      </c>
      <c r="G30" s="107">
        <v>9.25</v>
      </c>
      <c r="H30" s="94">
        <v>15.25</v>
      </c>
      <c r="I30" s="108">
        <v>5</v>
      </c>
      <c r="J30" s="109">
        <v>9.2</v>
      </c>
      <c r="K30" s="97">
        <v>14.2</v>
      </c>
      <c r="L30" s="114">
        <v>6</v>
      </c>
      <c r="M30" s="115">
        <v>7.5</v>
      </c>
      <c r="N30" s="101">
        <v>13.5</v>
      </c>
      <c r="O30" s="116">
        <v>5.5</v>
      </c>
      <c r="P30" s="117">
        <v>9.2</v>
      </c>
      <c r="Q30" s="104">
        <v>14.7</v>
      </c>
      <c r="R30" s="105">
        <v>9.4</v>
      </c>
      <c r="S30" s="14">
        <v>67.05</v>
      </c>
      <c r="T30" s="12" t="s">
        <v>467</v>
      </c>
      <c r="U30" s="80">
        <v>29</v>
      </c>
      <c r="V30" s="157"/>
      <c r="W30" s="162"/>
    </row>
    <row r="31" spans="1:23" s="1" customFormat="1" ht="20.25" customHeight="1">
      <c r="A31" s="134" t="s">
        <v>255</v>
      </c>
      <c r="B31" s="143" t="s">
        <v>71</v>
      </c>
      <c r="C31" s="126" t="s">
        <v>256</v>
      </c>
      <c r="D31" s="122" t="s">
        <v>138</v>
      </c>
      <c r="E31" s="127">
        <v>2013</v>
      </c>
      <c r="F31" s="106">
        <v>6</v>
      </c>
      <c r="G31" s="107">
        <v>9.55</v>
      </c>
      <c r="H31" s="94">
        <v>15.55</v>
      </c>
      <c r="I31" s="108">
        <v>5</v>
      </c>
      <c r="J31" s="109">
        <v>9.2</v>
      </c>
      <c r="K31" s="97">
        <v>14.2</v>
      </c>
      <c r="L31" s="114">
        <v>5</v>
      </c>
      <c r="M31" s="115">
        <v>9.5</v>
      </c>
      <c r="N31" s="101">
        <v>14.5</v>
      </c>
      <c r="O31" s="116">
        <v>5</v>
      </c>
      <c r="P31" s="117">
        <v>8.7</v>
      </c>
      <c r="Q31" s="104">
        <v>13.7</v>
      </c>
      <c r="R31" s="105">
        <v>9.1</v>
      </c>
      <c r="S31" s="14">
        <v>67.05</v>
      </c>
      <c r="T31" s="12" t="s">
        <v>467</v>
      </c>
      <c r="U31" s="80">
        <v>29</v>
      </c>
      <c r="V31" s="157"/>
      <c r="W31" s="162"/>
    </row>
    <row r="32" spans="1:23" s="1" customFormat="1" ht="20.25" customHeight="1">
      <c r="A32" s="134" t="s">
        <v>293</v>
      </c>
      <c r="B32" s="144" t="s">
        <v>20</v>
      </c>
      <c r="C32" s="126" t="s">
        <v>292</v>
      </c>
      <c r="D32" s="122" t="s">
        <v>46</v>
      </c>
      <c r="E32" s="127">
        <v>2013</v>
      </c>
      <c r="F32" s="106">
        <v>6</v>
      </c>
      <c r="G32" s="107">
        <v>9.25</v>
      </c>
      <c r="H32" s="94">
        <v>15.25</v>
      </c>
      <c r="I32" s="108">
        <v>6</v>
      </c>
      <c r="J32" s="109">
        <v>8.4</v>
      </c>
      <c r="K32" s="97">
        <v>14.4</v>
      </c>
      <c r="L32" s="114">
        <v>6</v>
      </c>
      <c r="M32" s="115">
        <v>7.7</v>
      </c>
      <c r="N32" s="101">
        <v>13.7</v>
      </c>
      <c r="O32" s="116">
        <v>5.5</v>
      </c>
      <c r="P32" s="117">
        <v>9.1</v>
      </c>
      <c r="Q32" s="104">
        <v>14.6</v>
      </c>
      <c r="R32" s="105">
        <v>9</v>
      </c>
      <c r="S32" s="14">
        <v>66.95</v>
      </c>
      <c r="T32" s="12" t="s">
        <v>467</v>
      </c>
      <c r="U32" s="80">
        <v>31</v>
      </c>
      <c r="V32" s="157"/>
      <c r="W32" s="162"/>
    </row>
    <row r="33" spans="1:23" s="1" customFormat="1" ht="20.25" customHeight="1">
      <c r="A33" s="134" t="s">
        <v>122</v>
      </c>
      <c r="B33" s="148" t="s">
        <v>118</v>
      </c>
      <c r="C33" s="126" t="s">
        <v>123</v>
      </c>
      <c r="D33" s="122" t="s">
        <v>124</v>
      </c>
      <c r="E33" s="127">
        <v>2015</v>
      </c>
      <c r="F33" s="106">
        <v>5</v>
      </c>
      <c r="G33" s="107">
        <v>9.7</v>
      </c>
      <c r="H33" s="94">
        <v>14.7</v>
      </c>
      <c r="I33" s="108">
        <v>5</v>
      </c>
      <c r="J33" s="109">
        <v>9.7</v>
      </c>
      <c r="K33" s="97">
        <v>14.7</v>
      </c>
      <c r="L33" s="114">
        <v>6</v>
      </c>
      <c r="M33" s="115">
        <v>8.3</v>
      </c>
      <c r="N33" s="101">
        <v>14.3</v>
      </c>
      <c r="O33" s="116">
        <v>5</v>
      </c>
      <c r="P33" s="117">
        <v>9</v>
      </c>
      <c r="Q33" s="104">
        <v>14</v>
      </c>
      <c r="R33" s="105">
        <v>9.2</v>
      </c>
      <c r="S33" s="14">
        <v>66.9</v>
      </c>
      <c r="T33" s="12" t="s">
        <v>467</v>
      </c>
      <c r="U33" s="80">
        <v>32</v>
      </c>
      <c r="V33" s="157"/>
      <c r="W33" s="162"/>
    </row>
    <row r="34" spans="1:23" s="1" customFormat="1" ht="20.25" customHeight="1">
      <c r="A34" s="134" t="s">
        <v>242</v>
      </c>
      <c r="B34" s="142" t="s">
        <v>24</v>
      </c>
      <c r="C34" s="128" t="s">
        <v>240</v>
      </c>
      <c r="D34" s="128" t="s">
        <v>14</v>
      </c>
      <c r="E34" s="125">
        <v>2013</v>
      </c>
      <c r="F34" s="106">
        <v>6</v>
      </c>
      <c r="G34" s="107">
        <v>9.35</v>
      </c>
      <c r="H34" s="94">
        <v>15.35</v>
      </c>
      <c r="I34" s="108">
        <v>5</v>
      </c>
      <c r="J34" s="109">
        <v>9.7</v>
      </c>
      <c r="K34" s="97">
        <v>14.7</v>
      </c>
      <c r="L34" s="114">
        <v>6</v>
      </c>
      <c r="M34" s="115">
        <v>7.6</v>
      </c>
      <c r="N34" s="101">
        <v>13.6</v>
      </c>
      <c r="O34" s="116">
        <v>5.5</v>
      </c>
      <c r="P34" s="117">
        <v>8.6</v>
      </c>
      <c r="Q34" s="104">
        <v>14.1</v>
      </c>
      <c r="R34" s="105">
        <v>9.15</v>
      </c>
      <c r="S34" s="14">
        <v>66.9</v>
      </c>
      <c r="T34" s="12" t="s">
        <v>467</v>
      </c>
      <c r="U34" s="80">
        <v>32</v>
      </c>
      <c r="V34" s="157"/>
      <c r="W34" s="162"/>
    </row>
    <row r="35" spans="1:23" s="1" customFormat="1" ht="20.25" customHeight="1">
      <c r="A35" s="134" t="s">
        <v>257</v>
      </c>
      <c r="B35" s="143" t="s">
        <v>71</v>
      </c>
      <c r="C35" s="126" t="s">
        <v>258</v>
      </c>
      <c r="D35" s="122" t="s">
        <v>259</v>
      </c>
      <c r="E35" s="127">
        <v>2013</v>
      </c>
      <c r="F35" s="106">
        <v>6</v>
      </c>
      <c r="G35" s="107">
        <v>9.55</v>
      </c>
      <c r="H35" s="94">
        <v>15.55</v>
      </c>
      <c r="I35" s="108">
        <v>5</v>
      </c>
      <c r="J35" s="109">
        <v>8.7</v>
      </c>
      <c r="K35" s="97">
        <v>13.7</v>
      </c>
      <c r="L35" s="114">
        <v>5</v>
      </c>
      <c r="M35" s="115">
        <v>9.6</v>
      </c>
      <c r="N35" s="101">
        <v>14.6</v>
      </c>
      <c r="O35" s="116">
        <v>5</v>
      </c>
      <c r="P35" s="117">
        <v>8.5</v>
      </c>
      <c r="Q35" s="104">
        <v>13.5</v>
      </c>
      <c r="R35" s="105">
        <v>9.45</v>
      </c>
      <c r="S35" s="14">
        <v>66.8</v>
      </c>
      <c r="T35" s="12" t="s">
        <v>467</v>
      </c>
      <c r="U35" s="80">
        <v>34</v>
      </c>
      <c r="V35" s="157"/>
      <c r="W35" s="162"/>
    </row>
    <row r="36" spans="1:23" s="1" customFormat="1" ht="20.25" customHeight="1">
      <c r="A36" s="134" t="s">
        <v>300</v>
      </c>
      <c r="B36" s="146" t="s">
        <v>12</v>
      </c>
      <c r="C36" s="126" t="s">
        <v>301</v>
      </c>
      <c r="D36" s="122" t="s">
        <v>302</v>
      </c>
      <c r="E36" s="127">
        <v>2013</v>
      </c>
      <c r="F36" s="106">
        <v>6</v>
      </c>
      <c r="G36" s="107">
        <v>9.35</v>
      </c>
      <c r="H36" s="94">
        <v>15.35</v>
      </c>
      <c r="I36" s="108">
        <v>5</v>
      </c>
      <c r="J36" s="109">
        <v>9</v>
      </c>
      <c r="K36" s="97">
        <v>14</v>
      </c>
      <c r="L36" s="114">
        <v>5</v>
      </c>
      <c r="M36" s="115">
        <v>9</v>
      </c>
      <c r="N36" s="101">
        <v>14</v>
      </c>
      <c r="O36" s="116">
        <v>6</v>
      </c>
      <c r="P36" s="117">
        <v>8.8</v>
      </c>
      <c r="Q36" s="104">
        <v>14.8</v>
      </c>
      <c r="R36" s="105">
        <v>8.6</v>
      </c>
      <c r="S36" s="14">
        <v>66.75</v>
      </c>
      <c r="T36" s="12" t="s">
        <v>467</v>
      </c>
      <c r="U36" s="80">
        <v>35</v>
      </c>
      <c r="V36" s="157"/>
      <c r="W36" s="162"/>
    </row>
    <row r="37" spans="1:23" s="1" customFormat="1" ht="20.25" customHeight="1">
      <c r="A37" s="134" t="s">
        <v>246</v>
      </c>
      <c r="B37" s="142" t="s">
        <v>24</v>
      </c>
      <c r="C37" s="128" t="s">
        <v>247</v>
      </c>
      <c r="D37" s="128" t="s">
        <v>54</v>
      </c>
      <c r="E37" s="125">
        <v>2013</v>
      </c>
      <c r="F37" s="106">
        <v>6</v>
      </c>
      <c r="G37" s="107">
        <v>9.4</v>
      </c>
      <c r="H37" s="94">
        <v>15.4</v>
      </c>
      <c r="I37" s="108">
        <v>5</v>
      </c>
      <c r="J37" s="109">
        <v>9.3</v>
      </c>
      <c r="K37" s="97">
        <v>14.3</v>
      </c>
      <c r="L37" s="114">
        <v>5</v>
      </c>
      <c r="M37" s="115">
        <v>9</v>
      </c>
      <c r="N37" s="101">
        <v>14</v>
      </c>
      <c r="O37" s="116">
        <v>6</v>
      </c>
      <c r="P37" s="117">
        <v>8</v>
      </c>
      <c r="Q37" s="104">
        <v>14</v>
      </c>
      <c r="R37" s="105">
        <v>9</v>
      </c>
      <c r="S37" s="14">
        <v>66.7</v>
      </c>
      <c r="T37" s="12" t="s">
        <v>467</v>
      </c>
      <c r="U37" s="80">
        <v>36</v>
      </c>
      <c r="V37" s="157"/>
      <c r="W37" s="162"/>
    </row>
    <row r="38" spans="1:24" s="1" customFormat="1" ht="20.25" customHeight="1">
      <c r="A38" s="134" t="s">
        <v>297</v>
      </c>
      <c r="B38" s="146" t="s">
        <v>12</v>
      </c>
      <c r="C38" s="126" t="s">
        <v>298</v>
      </c>
      <c r="D38" s="122" t="s">
        <v>299</v>
      </c>
      <c r="E38" s="127">
        <v>2013</v>
      </c>
      <c r="F38" s="106">
        <v>6</v>
      </c>
      <c r="G38" s="107">
        <v>9.6</v>
      </c>
      <c r="H38" s="94">
        <v>15.6</v>
      </c>
      <c r="I38" s="108">
        <v>5</v>
      </c>
      <c r="J38" s="109">
        <v>9</v>
      </c>
      <c r="K38" s="97">
        <v>14</v>
      </c>
      <c r="L38" s="114">
        <v>6</v>
      </c>
      <c r="M38" s="115">
        <v>7.5</v>
      </c>
      <c r="N38" s="101">
        <v>13.5</v>
      </c>
      <c r="O38" s="116">
        <v>6</v>
      </c>
      <c r="P38" s="117">
        <v>8.7</v>
      </c>
      <c r="Q38" s="104">
        <v>14.7</v>
      </c>
      <c r="R38" s="105">
        <v>8.85</v>
      </c>
      <c r="S38" s="14">
        <v>66.64999999999999</v>
      </c>
      <c r="T38" s="12" t="s">
        <v>467</v>
      </c>
      <c r="U38" s="80">
        <v>37</v>
      </c>
      <c r="V38" s="157"/>
      <c r="W38" s="162"/>
      <c r="X38" s="18"/>
    </row>
    <row r="39" spans="1:23" s="1" customFormat="1" ht="20.25" customHeight="1">
      <c r="A39" s="135" t="s">
        <v>420</v>
      </c>
      <c r="B39" s="146" t="s">
        <v>12</v>
      </c>
      <c r="C39" s="126" t="s">
        <v>421</v>
      </c>
      <c r="D39" s="122" t="s">
        <v>9</v>
      </c>
      <c r="E39" s="127">
        <v>2012</v>
      </c>
      <c r="F39" s="106">
        <v>6</v>
      </c>
      <c r="G39" s="107">
        <v>9.3</v>
      </c>
      <c r="H39" s="94">
        <v>15.3</v>
      </c>
      <c r="I39" s="108">
        <v>5</v>
      </c>
      <c r="J39" s="109">
        <v>9.35</v>
      </c>
      <c r="K39" s="97">
        <v>14.35</v>
      </c>
      <c r="L39" s="114">
        <v>5</v>
      </c>
      <c r="M39" s="115">
        <v>9.3</v>
      </c>
      <c r="N39" s="101">
        <v>14.3</v>
      </c>
      <c r="O39" s="116">
        <v>6</v>
      </c>
      <c r="P39" s="117">
        <v>7.75</v>
      </c>
      <c r="Q39" s="104">
        <v>13.75</v>
      </c>
      <c r="R39" s="105">
        <v>8.75</v>
      </c>
      <c r="S39" s="14">
        <v>66.45</v>
      </c>
      <c r="T39" s="12" t="s">
        <v>467</v>
      </c>
      <c r="U39" s="80">
        <v>38</v>
      </c>
      <c r="V39" s="157"/>
      <c r="W39" s="162"/>
    </row>
    <row r="40" spans="1:23" s="1" customFormat="1" ht="20.25" customHeight="1">
      <c r="A40" s="134" t="s">
        <v>337</v>
      </c>
      <c r="B40" s="148" t="s">
        <v>118</v>
      </c>
      <c r="C40" s="130" t="s">
        <v>338</v>
      </c>
      <c r="D40" s="122" t="s">
        <v>172</v>
      </c>
      <c r="E40" s="131">
        <v>2013</v>
      </c>
      <c r="F40" s="106">
        <v>5</v>
      </c>
      <c r="G40" s="107">
        <v>9.6</v>
      </c>
      <c r="H40" s="94">
        <v>14.6</v>
      </c>
      <c r="I40" s="108">
        <v>5</v>
      </c>
      <c r="J40" s="109">
        <v>8.9</v>
      </c>
      <c r="K40" s="97">
        <v>13.9</v>
      </c>
      <c r="L40" s="114">
        <v>5</v>
      </c>
      <c r="M40" s="115">
        <v>9.5</v>
      </c>
      <c r="N40" s="101">
        <v>14.5</v>
      </c>
      <c r="O40" s="116">
        <v>5.5</v>
      </c>
      <c r="P40" s="117">
        <v>8.8</v>
      </c>
      <c r="Q40" s="104">
        <v>14.3</v>
      </c>
      <c r="R40" s="105">
        <v>9</v>
      </c>
      <c r="S40" s="14">
        <v>66.3</v>
      </c>
      <c r="T40" s="12" t="s">
        <v>467</v>
      </c>
      <c r="U40" s="80">
        <v>39</v>
      </c>
      <c r="V40" s="157"/>
      <c r="W40" s="162"/>
    </row>
    <row r="41" spans="1:23" s="1" customFormat="1" ht="20.25" customHeight="1">
      <c r="A41" s="134" t="s">
        <v>110</v>
      </c>
      <c r="B41" s="147" t="s">
        <v>21</v>
      </c>
      <c r="C41" s="126" t="s">
        <v>111</v>
      </c>
      <c r="D41" s="122" t="s">
        <v>112</v>
      </c>
      <c r="E41" s="127">
        <v>2015</v>
      </c>
      <c r="F41" s="106">
        <v>8</v>
      </c>
      <c r="G41" s="107">
        <v>8.65</v>
      </c>
      <c r="H41" s="94">
        <v>16.65</v>
      </c>
      <c r="I41" s="108">
        <v>6</v>
      </c>
      <c r="J41" s="109">
        <v>8.8</v>
      </c>
      <c r="K41" s="97">
        <v>14.8</v>
      </c>
      <c r="L41" s="114">
        <v>6</v>
      </c>
      <c r="M41" s="115">
        <v>4</v>
      </c>
      <c r="N41" s="101">
        <v>10</v>
      </c>
      <c r="O41" s="116">
        <v>7.5</v>
      </c>
      <c r="P41" s="117">
        <v>7.7</v>
      </c>
      <c r="Q41" s="104">
        <v>15.2</v>
      </c>
      <c r="R41" s="105">
        <v>9.5</v>
      </c>
      <c r="S41" s="14">
        <v>66.15</v>
      </c>
      <c r="T41" s="12" t="s">
        <v>467</v>
      </c>
      <c r="U41" s="80">
        <v>40</v>
      </c>
      <c r="V41" s="157"/>
      <c r="W41" s="162"/>
    </row>
    <row r="42" spans="1:23" s="1" customFormat="1" ht="20.25" customHeight="1">
      <c r="A42" s="135" t="s">
        <v>380</v>
      </c>
      <c r="B42" s="143" t="s">
        <v>71</v>
      </c>
      <c r="C42" s="126" t="s">
        <v>33</v>
      </c>
      <c r="D42" s="122" t="s">
        <v>16</v>
      </c>
      <c r="E42" s="127">
        <v>2012</v>
      </c>
      <c r="F42" s="106">
        <v>8</v>
      </c>
      <c r="G42" s="107">
        <v>9.1</v>
      </c>
      <c r="H42" s="94">
        <v>17.1</v>
      </c>
      <c r="I42" s="108">
        <v>5</v>
      </c>
      <c r="J42" s="109">
        <v>4.5</v>
      </c>
      <c r="K42" s="97">
        <v>9.5</v>
      </c>
      <c r="L42" s="114">
        <v>7</v>
      </c>
      <c r="M42" s="115">
        <v>7.55</v>
      </c>
      <c r="N42" s="101">
        <v>14.55</v>
      </c>
      <c r="O42" s="116">
        <v>7.5</v>
      </c>
      <c r="P42" s="117">
        <v>8.05</v>
      </c>
      <c r="Q42" s="104">
        <v>15.55</v>
      </c>
      <c r="R42" s="105">
        <v>9.45</v>
      </c>
      <c r="S42" s="14">
        <v>66.15</v>
      </c>
      <c r="T42" s="12" t="s">
        <v>467</v>
      </c>
      <c r="U42" s="80">
        <v>40</v>
      </c>
      <c r="V42" s="157"/>
      <c r="W42" s="162"/>
    </row>
    <row r="43" spans="1:23" s="1" customFormat="1" ht="20.25" customHeight="1">
      <c r="A43" s="134" t="s">
        <v>155</v>
      </c>
      <c r="B43" s="143" t="s">
        <v>71</v>
      </c>
      <c r="C43" s="126" t="s">
        <v>156</v>
      </c>
      <c r="D43" s="122" t="s">
        <v>50</v>
      </c>
      <c r="E43" s="127">
        <v>2014</v>
      </c>
      <c r="F43" s="106">
        <v>5</v>
      </c>
      <c r="G43" s="107">
        <v>9.8</v>
      </c>
      <c r="H43" s="94">
        <v>14.8</v>
      </c>
      <c r="I43" s="108">
        <v>5</v>
      </c>
      <c r="J43" s="109">
        <v>8.8</v>
      </c>
      <c r="K43" s="97">
        <v>13.8</v>
      </c>
      <c r="L43" s="114">
        <v>5</v>
      </c>
      <c r="M43" s="115">
        <v>9.6</v>
      </c>
      <c r="N43" s="101">
        <v>14.6</v>
      </c>
      <c r="O43" s="116">
        <v>5</v>
      </c>
      <c r="P43" s="117">
        <v>9.15</v>
      </c>
      <c r="Q43" s="104">
        <v>14.15</v>
      </c>
      <c r="R43" s="105">
        <v>8.75</v>
      </c>
      <c r="S43" s="14">
        <v>66.1</v>
      </c>
      <c r="T43" s="12" t="s">
        <v>467</v>
      </c>
      <c r="U43" s="80">
        <v>42</v>
      </c>
      <c r="V43" s="157"/>
      <c r="W43" s="162"/>
    </row>
    <row r="44" spans="1:23" s="1" customFormat="1" ht="20.25" customHeight="1">
      <c r="A44" s="134" t="s">
        <v>283</v>
      </c>
      <c r="B44" s="144" t="s">
        <v>20</v>
      </c>
      <c r="C44" s="126" t="s">
        <v>284</v>
      </c>
      <c r="D44" s="122" t="s">
        <v>285</v>
      </c>
      <c r="E44" s="127">
        <v>2013</v>
      </c>
      <c r="F44" s="106">
        <v>5</v>
      </c>
      <c r="G44" s="107">
        <v>9.8</v>
      </c>
      <c r="H44" s="94">
        <v>14.8</v>
      </c>
      <c r="I44" s="108">
        <v>5</v>
      </c>
      <c r="J44" s="109">
        <v>9.5</v>
      </c>
      <c r="K44" s="97">
        <v>14.5</v>
      </c>
      <c r="L44" s="114">
        <v>5</v>
      </c>
      <c r="M44" s="115">
        <v>8.5</v>
      </c>
      <c r="N44" s="101">
        <v>13.5</v>
      </c>
      <c r="O44" s="116">
        <v>5</v>
      </c>
      <c r="P44" s="117">
        <v>9.1</v>
      </c>
      <c r="Q44" s="104">
        <v>14.1</v>
      </c>
      <c r="R44" s="105">
        <v>8.95</v>
      </c>
      <c r="S44" s="14">
        <v>65.85</v>
      </c>
      <c r="T44" s="12" t="s">
        <v>467</v>
      </c>
      <c r="U44" s="80">
        <v>43</v>
      </c>
      <c r="V44" s="157"/>
      <c r="W44" s="162"/>
    </row>
    <row r="45" spans="1:23" s="1" customFormat="1" ht="20.25" customHeight="1">
      <c r="A45" s="134" t="s">
        <v>266</v>
      </c>
      <c r="B45" s="143" t="s">
        <v>71</v>
      </c>
      <c r="C45" s="126" t="s">
        <v>267</v>
      </c>
      <c r="D45" s="122" t="s">
        <v>138</v>
      </c>
      <c r="E45" s="127">
        <v>2013</v>
      </c>
      <c r="F45" s="106">
        <v>5</v>
      </c>
      <c r="G45" s="107">
        <v>9.35</v>
      </c>
      <c r="H45" s="94">
        <v>14.35</v>
      </c>
      <c r="I45" s="108">
        <v>5</v>
      </c>
      <c r="J45" s="109">
        <v>9</v>
      </c>
      <c r="K45" s="97">
        <v>14</v>
      </c>
      <c r="L45" s="114">
        <v>5</v>
      </c>
      <c r="M45" s="115">
        <v>9.5</v>
      </c>
      <c r="N45" s="101">
        <v>14.5</v>
      </c>
      <c r="O45" s="116">
        <v>5</v>
      </c>
      <c r="P45" s="117">
        <v>9</v>
      </c>
      <c r="Q45" s="104">
        <v>14</v>
      </c>
      <c r="R45" s="105">
        <v>8.85</v>
      </c>
      <c r="S45" s="14">
        <v>65.7</v>
      </c>
      <c r="T45" s="12" t="s">
        <v>467</v>
      </c>
      <c r="U45" s="80">
        <v>44</v>
      </c>
      <c r="V45" s="157"/>
      <c r="W45" s="162"/>
    </row>
    <row r="46" spans="1:23" s="1" customFormat="1" ht="20.25" customHeight="1">
      <c r="A46" s="135" t="s">
        <v>375</v>
      </c>
      <c r="B46" s="143" t="s">
        <v>71</v>
      </c>
      <c r="C46" s="126" t="s">
        <v>376</v>
      </c>
      <c r="D46" s="122" t="s">
        <v>377</v>
      </c>
      <c r="E46" s="127">
        <v>2012</v>
      </c>
      <c r="F46" s="106">
        <v>6</v>
      </c>
      <c r="G46" s="107">
        <v>9.7</v>
      </c>
      <c r="H46" s="94">
        <v>15.7</v>
      </c>
      <c r="I46" s="108">
        <v>5</v>
      </c>
      <c r="J46" s="109">
        <v>8</v>
      </c>
      <c r="K46" s="97">
        <v>13</v>
      </c>
      <c r="L46" s="114">
        <v>5</v>
      </c>
      <c r="M46" s="115">
        <v>9.35</v>
      </c>
      <c r="N46" s="101">
        <v>14.35</v>
      </c>
      <c r="O46" s="116">
        <v>5.5</v>
      </c>
      <c r="P46" s="117">
        <v>8.45</v>
      </c>
      <c r="Q46" s="104">
        <v>13.95</v>
      </c>
      <c r="R46" s="105">
        <v>8.7</v>
      </c>
      <c r="S46" s="14">
        <v>65.7</v>
      </c>
      <c r="T46" s="12" t="s">
        <v>467</v>
      </c>
      <c r="U46" s="80">
        <v>44</v>
      </c>
      <c r="V46" s="157"/>
      <c r="W46" s="162"/>
    </row>
    <row r="47" spans="1:23" s="1" customFormat="1" ht="20.25" customHeight="1">
      <c r="A47" s="135" t="s">
        <v>448</v>
      </c>
      <c r="B47" s="148" t="s">
        <v>118</v>
      </c>
      <c r="C47" s="126" t="s">
        <v>449</v>
      </c>
      <c r="D47" s="122" t="s">
        <v>29</v>
      </c>
      <c r="E47" s="132">
        <v>2012</v>
      </c>
      <c r="F47" s="106">
        <v>5</v>
      </c>
      <c r="G47" s="107">
        <v>9.5</v>
      </c>
      <c r="H47" s="94">
        <v>14.5</v>
      </c>
      <c r="I47" s="108">
        <v>5</v>
      </c>
      <c r="J47" s="109">
        <v>8.5</v>
      </c>
      <c r="K47" s="97">
        <v>13.5</v>
      </c>
      <c r="L47" s="114">
        <v>6</v>
      </c>
      <c r="M47" s="115">
        <v>8.65</v>
      </c>
      <c r="N47" s="101">
        <v>14.65</v>
      </c>
      <c r="O47" s="116">
        <v>5.5</v>
      </c>
      <c r="P47" s="117">
        <v>8.3</v>
      </c>
      <c r="Q47" s="104">
        <v>13.8</v>
      </c>
      <c r="R47" s="105">
        <v>9.2</v>
      </c>
      <c r="S47" s="14">
        <v>65.64999999999999</v>
      </c>
      <c r="T47" s="12" t="s">
        <v>467</v>
      </c>
      <c r="U47" s="80">
        <v>46</v>
      </c>
      <c r="V47" s="157"/>
      <c r="W47" s="162"/>
    </row>
    <row r="48" spans="1:23" s="1" customFormat="1" ht="20.25" customHeight="1">
      <c r="A48" s="134" t="s">
        <v>309</v>
      </c>
      <c r="B48" s="146" t="s">
        <v>12</v>
      </c>
      <c r="C48" s="126" t="s">
        <v>310</v>
      </c>
      <c r="D48" s="122" t="s">
        <v>151</v>
      </c>
      <c r="E48" s="127">
        <v>2013</v>
      </c>
      <c r="F48" s="106">
        <v>6</v>
      </c>
      <c r="G48" s="107">
        <v>9.15</v>
      </c>
      <c r="H48" s="94">
        <v>15.15</v>
      </c>
      <c r="I48" s="108">
        <v>5</v>
      </c>
      <c r="J48" s="109">
        <v>9.1</v>
      </c>
      <c r="K48" s="97">
        <v>14.1</v>
      </c>
      <c r="L48" s="114">
        <v>6</v>
      </c>
      <c r="M48" s="115">
        <v>7.8</v>
      </c>
      <c r="N48" s="101">
        <v>13.8</v>
      </c>
      <c r="O48" s="116">
        <v>6</v>
      </c>
      <c r="P48" s="117">
        <v>7.4</v>
      </c>
      <c r="Q48" s="104">
        <v>13.4</v>
      </c>
      <c r="R48" s="105">
        <v>9.15</v>
      </c>
      <c r="S48" s="14">
        <v>65.60000000000001</v>
      </c>
      <c r="T48" s="12" t="s">
        <v>467</v>
      </c>
      <c r="U48" s="80">
        <v>47</v>
      </c>
      <c r="V48" s="157"/>
      <c r="W48" s="162"/>
    </row>
    <row r="49" spans="1:23" s="1" customFormat="1" ht="20.25" customHeight="1">
      <c r="A49" s="134" t="s">
        <v>200</v>
      </c>
      <c r="B49" s="148" t="s">
        <v>118</v>
      </c>
      <c r="C49" s="126" t="s">
        <v>201</v>
      </c>
      <c r="D49" s="122" t="s">
        <v>202</v>
      </c>
      <c r="E49" s="127">
        <v>2014</v>
      </c>
      <c r="F49" s="106">
        <v>5</v>
      </c>
      <c r="G49" s="107">
        <v>9.7</v>
      </c>
      <c r="H49" s="94">
        <v>14.7</v>
      </c>
      <c r="I49" s="108">
        <v>5</v>
      </c>
      <c r="J49" s="109">
        <v>9.1</v>
      </c>
      <c r="K49" s="97">
        <v>14.1</v>
      </c>
      <c r="L49" s="114">
        <v>6</v>
      </c>
      <c r="M49" s="115">
        <v>8</v>
      </c>
      <c r="N49" s="101">
        <v>14</v>
      </c>
      <c r="O49" s="116">
        <v>5.5</v>
      </c>
      <c r="P49" s="117">
        <v>8.5</v>
      </c>
      <c r="Q49" s="104">
        <v>14</v>
      </c>
      <c r="R49" s="105">
        <v>8.8</v>
      </c>
      <c r="S49" s="14">
        <v>65.6</v>
      </c>
      <c r="T49" s="12" t="s">
        <v>467</v>
      </c>
      <c r="U49" s="80">
        <v>47</v>
      </c>
      <c r="V49" s="157"/>
      <c r="W49" s="162"/>
    </row>
    <row r="50" spans="1:23" s="1" customFormat="1" ht="20.25" customHeight="1">
      <c r="A50" s="134" t="s">
        <v>231</v>
      </c>
      <c r="B50" s="142" t="s">
        <v>24</v>
      </c>
      <c r="C50" s="128" t="s">
        <v>232</v>
      </c>
      <c r="D50" s="128" t="s">
        <v>233</v>
      </c>
      <c r="E50" s="129">
        <v>2013</v>
      </c>
      <c r="F50" s="106">
        <v>6</v>
      </c>
      <c r="G50" s="107">
        <v>8.9</v>
      </c>
      <c r="H50" s="94">
        <v>14.9</v>
      </c>
      <c r="I50" s="108">
        <v>5</v>
      </c>
      <c r="J50" s="109">
        <v>9</v>
      </c>
      <c r="K50" s="97">
        <v>14</v>
      </c>
      <c r="L50" s="114">
        <v>6</v>
      </c>
      <c r="M50" s="115">
        <v>7.35</v>
      </c>
      <c r="N50" s="101">
        <v>13.35</v>
      </c>
      <c r="O50" s="116">
        <v>5.5</v>
      </c>
      <c r="P50" s="117">
        <v>9.1</v>
      </c>
      <c r="Q50" s="104">
        <v>14.6</v>
      </c>
      <c r="R50" s="105">
        <v>8.75</v>
      </c>
      <c r="S50" s="14">
        <v>65.6</v>
      </c>
      <c r="T50" s="12" t="s">
        <v>467</v>
      </c>
      <c r="U50" s="80">
        <v>47</v>
      </c>
      <c r="V50" s="157"/>
      <c r="W50" s="162"/>
    </row>
    <row r="51" spans="1:23" s="1" customFormat="1" ht="20.25" customHeight="1">
      <c r="A51" s="134" t="s">
        <v>234</v>
      </c>
      <c r="B51" s="142" t="s">
        <v>24</v>
      </c>
      <c r="C51" s="128" t="s">
        <v>235</v>
      </c>
      <c r="D51" s="128" t="s">
        <v>236</v>
      </c>
      <c r="E51" s="129">
        <v>2013</v>
      </c>
      <c r="F51" s="106">
        <v>6</v>
      </c>
      <c r="G51" s="107">
        <v>9.25</v>
      </c>
      <c r="H51" s="94">
        <v>15.25</v>
      </c>
      <c r="I51" s="108">
        <v>5</v>
      </c>
      <c r="J51" s="109">
        <v>9.2</v>
      </c>
      <c r="K51" s="97">
        <v>14.2</v>
      </c>
      <c r="L51" s="114">
        <v>6</v>
      </c>
      <c r="M51" s="115">
        <v>6.85</v>
      </c>
      <c r="N51" s="101">
        <v>12.85</v>
      </c>
      <c r="O51" s="116">
        <v>5.5</v>
      </c>
      <c r="P51" s="117">
        <v>8.4</v>
      </c>
      <c r="Q51" s="104">
        <v>13.9</v>
      </c>
      <c r="R51" s="105">
        <v>9.3</v>
      </c>
      <c r="S51" s="14">
        <v>65.5</v>
      </c>
      <c r="T51" s="12" t="s">
        <v>467</v>
      </c>
      <c r="U51" s="80">
        <v>50</v>
      </c>
      <c r="V51" s="157"/>
      <c r="W51" s="162"/>
    </row>
    <row r="52" spans="1:23" s="1" customFormat="1" ht="20.25" customHeight="1">
      <c r="A52" s="134" t="s">
        <v>107</v>
      </c>
      <c r="B52" s="144" t="s">
        <v>20</v>
      </c>
      <c r="C52" s="126" t="s">
        <v>108</v>
      </c>
      <c r="D52" s="122" t="s">
        <v>109</v>
      </c>
      <c r="E52" s="127">
        <v>2015</v>
      </c>
      <c r="F52" s="106">
        <v>5</v>
      </c>
      <c r="G52" s="107">
        <v>9.45</v>
      </c>
      <c r="H52" s="94">
        <v>14.45</v>
      </c>
      <c r="I52" s="108">
        <v>5</v>
      </c>
      <c r="J52" s="109">
        <v>9.4</v>
      </c>
      <c r="K52" s="97">
        <v>14.4</v>
      </c>
      <c r="L52" s="114">
        <v>5</v>
      </c>
      <c r="M52" s="115">
        <v>9.7</v>
      </c>
      <c r="N52" s="101">
        <v>14.7</v>
      </c>
      <c r="O52" s="116">
        <v>5</v>
      </c>
      <c r="P52" s="117">
        <v>7.7</v>
      </c>
      <c r="Q52" s="104">
        <v>12.7</v>
      </c>
      <c r="R52" s="105">
        <v>9.2</v>
      </c>
      <c r="S52" s="14">
        <v>65.45</v>
      </c>
      <c r="T52" s="12" t="s">
        <v>467</v>
      </c>
      <c r="U52" s="80">
        <v>51</v>
      </c>
      <c r="V52" s="157"/>
      <c r="W52" s="162"/>
    </row>
    <row r="53" spans="1:23" s="1" customFormat="1" ht="20.25" customHeight="1">
      <c r="A53" s="134" t="s">
        <v>197</v>
      </c>
      <c r="B53" s="148" t="s">
        <v>114</v>
      </c>
      <c r="C53" s="126" t="s">
        <v>198</v>
      </c>
      <c r="D53" s="122" t="s">
        <v>199</v>
      </c>
      <c r="E53" s="127">
        <v>2014</v>
      </c>
      <c r="F53" s="106">
        <v>5</v>
      </c>
      <c r="G53" s="107">
        <v>9.6</v>
      </c>
      <c r="H53" s="94">
        <v>14.6</v>
      </c>
      <c r="I53" s="108">
        <v>5</v>
      </c>
      <c r="J53" s="109">
        <v>9.3</v>
      </c>
      <c r="K53" s="97">
        <v>14.3</v>
      </c>
      <c r="L53" s="114">
        <v>6</v>
      </c>
      <c r="M53" s="115">
        <v>8.3</v>
      </c>
      <c r="N53" s="101">
        <v>14.3</v>
      </c>
      <c r="O53" s="116">
        <v>5.5</v>
      </c>
      <c r="P53" s="117">
        <v>8</v>
      </c>
      <c r="Q53" s="104">
        <v>13.5</v>
      </c>
      <c r="R53" s="105">
        <v>8.75</v>
      </c>
      <c r="S53" s="14">
        <v>65.45</v>
      </c>
      <c r="T53" s="12" t="s">
        <v>467</v>
      </c>
      <c r="U53" s="80">
        <v>51</v>
      </c>
      <c r="V53" s="157"/>
      <c r="W53" s="162"/>
    </row>
    <row r="54" spans="1:23" s="1" customFormat="1" ht="20.25" customHeight="1">
      <c r="A54" s="135" t="s">
        <v>434</v>
      </c>
      <c r="B54" s="147" t="s">
        <v>21</v>
      </c>
      <c r="C54" s="126" t="s">
        <v>435</v>
      </c>
      <c r="D54" s="122" t="s">
        <v>436</v>
      </c>
      <c r="E54" s="127">
        <v>2012</v>
      </c>
      <c r="F54" s="106">
        <v>6</v>
      </c>
      <c r="G54" s="107">
        <v>9.35</v>
      </c>
      <c r="H54" s="94">
        <v>15.35</v>
      </c>
      <c r="I54" s="108">
        <v>5</v>
      </c>
      <c r="J54" s="109">
        <v>8.1</v>
      </c>
      <c r="K54" s="97">
        <v>13.1</v>
      </c>
      <c r="L54" s="114">
        <v>6</v>
      </c>
      <c r="M54" s="115">
        <v>6.5</v>
      </c>
      <c r="N54" s="101">
        <v>12.5</v>
      </c>
      <c r="O54" s="116">
        <v>7.5</v>
      </c>
      <c r="P54" s="117">
        <v>7.8</v>
      </c>
      <c r="Q54" s="104">
        <v>15.3</v>
      </c>
      <c r="R54" s="105">
        <v>9.1</v>
      </c>
      <c r="S54" s="14">
        <v>65.35</v>
      </c>
      <c r="T54" s="12" t="s">
        <v>467</v>
      </c>
      <c r="U54" s="80">
        <v>53</v>
      </c>
      <c r="V54" s="157"/>
      <c r="W54" s="162"/>
    </row>
    <row r="55" spans="1:23" s="1" customFormat="1" ht="20.25" customHeight="1">
      <c r="A55" s="134" t="s">
        <v>280</v>
      </c>
      <c r="B55" s="144" t="s">
        <v>20</v>
      </c>
      <c r="C55" s="126" t="s">
        <v>281</v>
      </c>
      <c r="D55" s="122" t="s">
        <v>282</v>
      </c>
      <c r="E55" s="127">
        <v>2013</v>
      </c>
      <c r="F55" s="106">
        <v>5</v>
      </c>
      <c r="G55" s="107">
        <v>9.7</v>
      </c>
      <c r="H55" s="94">
        <v>14.7</v>
      </c>
      <c r="I55" s="108">
        <v>5</v>
      </c>
      <c r="J55" s="109">
        <v>8.7</v>
      </c>
      <c r="K55" s="97">
        <v>13.7</v>
      </c>
      <c r="L55" s="114">
        <v>5</v>
      </c>
      <c r="M55" s="115">
        <v>9.25</v>
      </c>
      <c r="N55" s="101">
        <v>14.25</v>
      </c>
      <c r="O55" s="116">
        <v>5</v>
      </c>
      <c r="P55" s="117">
        <v>8.5</v>
      </c>
      <c r="Q55" s="104">
        <v>13.5</v>
      </c>
      <c r="R55" s="105">
        <v>8.85</v>
      </c>
      <c r="S55" s="14">
        <v>65</v>
      </c>
      <c r="T55" s="12" t="s">
        <v>467</v>
      </c>
      <c r="U55" s="80">
        <v>54</v>
      </c>
      <c r="V55" s="157"/>
      <c r="W55" s="162"/>
    </row>
    <row r="56" spans="1:23" s="1" customFormat="1" ht="20.25" customHeight="1">
      <c r="A56" s="134" t="s">
        <v>291</v>
      </c>
      <c r="B56" s="144" t="s">
        <v>20</v>
      </c>
      <c r="C56" s="126" t="s">
        <v>292</v>
      </c>
      <c r="D56" s="122" t="s">
        <v>34</v>
      </c>
      <c r="E56" s="127">
        <v>2013</v>
      </c>
      <c r="F56" s="106">
        <v>6</v>
      </c>
      <c r="G56" s="107">
        <v>8.95</v>
      </c>
      <c r="H56" s="94">
        <v>14.95</v>
      </c>
      <c r="I56" s="108">
        <v>6</v>
      </c>
      <c r="J56" s="109">
        <v>7.7</v>
      </c>
      <c r="K56" s="97">
        <v>13.7</v>
      </c>
      <c r="L56" s="114">
        <v>6</v>
      </c>
      <c r="M56" s="115">
        <v>7</v>
      </c>
      <c r="N56" s="101">
        <v>13</v>
      </c>
      <c r="O56" s="116">
        <v>5.5</v>
      </c>
      <c r="P56" s="117">
        <v>8.5</v>
      </c>
      <c r="Q56" s="104">
        <v>14</v>
      </c>
      <c r="R56" s="105">
        <v>9.25</v>
      </c>
      <c r="S56" s="14">
        <v>64.9</v>
      </c>
      <c r="T56" s="12" t="s">
        <v>467</v>
      </c>
      <c r="U56" s="80">
        <v>55</v>
      </c>
      <c r="V56" s="157"/>
      <c r="W56" s="162"/>
    </row>
    <row r="57" spans="1:23" s="1" customFormat="1" ht="20.25" customHeight="1">
      <c r="A57" s="134" t="s">
        <v>203</v>
      </c>
      <c r="B57" s="148" t="s">
        <v>114</v>
      </c>
      <c r="C57" s="126" t="s">
        <v>204</v>
      </c>
      <c r="D57" s="122" t="s">
        <v>205</v>
      </c>
      <c r="E57" s="127">
        <v>2014</v>
      </c>
      <c r="F57" s="106">
        <v>5</v>
      </c>
      <c r="G57" s="107">
        <v>9.6</v>
      </c>
      <c r="H57" s="94">
        <v>14.6</v>
      </c>
      <c r="I57" s="108">
        <v>6</v>
      </c>
      <c r="J57" s="109">
        <v>8.4</v>
      </c>
      <c r="K57" s="97">
        <v>14.4</v>
      </c>
      <c r="L57" s="114">
        <v>6</v>
      </c>
      <c r="M57" s="115">
        <v>7.3</v>
      </c>
      <c r="N57" s="101">
        <v>13.3</v>
      </c>
      <c r="O57" s="116">
        <v>5.5</v>
      </c>
      <c r="P57" s="117">
        <v>8.1</v>
      </c>
      <c r="Q57" s="104">
        <v>13.6</v>
      </c>
      <c r="R57" s="105">
        <v>8.95</v>
      </c>
      <c r="S57" s="14">
        <v>64.85000000000001</v>
      </c>
      <c r="T57" s="12" t="s">
        <v>467</v>
      </c>
      <c r="U57" s="80">
        <v>56</v>
      </c>
      <c r="V57" s="157"/>
      <c r="W57" s="162"/>
    </row>
    <row r="58" spans="1:23" s="1" customFormat="1" ht="20.25" customHeight="1">
      <c r="A58" s="134" t="s">
        <v>67</v>
      </c>
      <c r="B58" s="141" t="s">
        <v>24</v>
      </c>
      <c r="C58" s="123" t="s">
        <v>68</v>
      </c>
      <c r="D58" s="124" t="s">
        <v>69</v>
      </c>
      <c r="E58" s="125">
        <v>2015</v>
      </c>
      <c r="F58" s="106">
        <v>6</v>
      </c>
      <c r="G58" s="107">
        <v>9.25</v>
      </c>
      <c r="H58" s="94">
        <v>15.25</v>
      </c>
      <c r="I58" s="108">
        <v>5</v>
      </c>
      <c r="J58" s="109">
        <v>9.2</v>
      </c>
      <c r="K58" s="97">
        <v>14.2</v>
      </c>
      <c r="L58" s="114">
        <v>5</v>
      </c>
      <c r="M58" s="115">
        <v>9.4</v>
      </c>
      <c r="N58" s="101">
        <v>14.4</v>
      </c>
      <c r="O58" s="116">
        <v>5</v>
      </c>
      <c r="P58" s="117">
        <v>6.9</v>
      </c>
      <c r="Q58" s="104">
        <v>11.9</v>
      </c>
      <c r="R58" s="105">
        <v>9</v>
      </c>
      <c r="S58" s="14">
        <v>64.75</v>
      </c>
      <c r="T58" s="12" t="s">
        <v>467</v>
      </c>
      <c r="U58" s="80">
        <v>57</v>
      </c>
      <c r="V58" s="157"/>
      <c r="W58" s="162"/>
    </row>
    <row r="59" spans="1:23" s="1" customFormat="1" ht="20.25" customHeight="1">
      <c r="A59" s="134" t="s">
        <v>206</v>
      </c>
      <c r="B59" s="148" t="s">
        <v>114</v>
      </c>
      <c r="C59" s="126" t="s">
        <v>207</v>
      </c>
      <c r="D59" s="122" t="s">
        <v>208</v>
      </c>
      <c r="E59" s="127">
        <v>2014</v>
      </c>
      <c r="F59" s="106">
        <v>5</v>
      </c>
      <c r="G59" s="107">
        <v>9.6</v>
      </c>
      <c r="H59" s="94">
        <v>14.6</v>
      </c>
      <c r="I59" s="108">
        <v>5</v>
      </c>
      <c r="J59" s="109">
        <v>9.4</v>
      </c>
      <c r="K59" s="97">
        <v>14.4</v>
      </c>
      <c r="L59" s="114">
        <v>5</v>
      </c>
      <c r="M59" s="115">
        <v>9</v>
      </c>
      <c r="N59" s="101">
        <v>14</v>
      </c>
      <c r="O59" s="116">
        <v>5.5</v>
      </c>
      <c r="P59" s="117">
        <v>7.85</v>
      </c>
      <c r="Q59" s="104">
        <v>13.35</v>
      </c>
      <c r="R59" s="105">
        <v>8.4</v>
      </c>
      <c r="S59" s="14">
        <v>64.75</v>
      </c>
      <c r="T59" s="12" t="s">
        <v>467</v>
      </c>
      <c r="U59" s="80">
        <v>57</v>
      </c>
      <c r="V59" s="157"/>
      <c r="W59" s="162"/>
    </row>
    <row r="60" spans="1:23" s="1" customFormat="1" ht="20.25" customHeight="1">
      <c r="A60" s="134" t="s">
        <v>263</v>
      </c>
      <c r="B60" s="143" t="s">
        <v>71</v>
      </c>
      <c r="C60" s="126" t="s">
        <v>264</v>
      </c>
      <c r="D60" s="122" t="s">
        <v>265</v>
      </c>
      <c r="E60" s="127">
        <v>2013</v>
      </c>
      <c r="F60" s="106">
        <v>5</v>
      </c>
      <c r="G60" s="107">
        <v>9.55</v>
      </c>
      <c r="H60" s="94">
        <v>14.55</v>
      </c>
      <c r="I60" s="108">
        <v>5</v>
      </c>
      <c r="J60" s="109">
        <v>8.9</v>
      </c>
      <c r="K60" s="97">
        <v>13.9</v>
      </c>
      <c r="L60" s="114">
        <v>5</v>
      </c>
      <c r="M60" s="115">
        <v>9.2</v>
      </c>
      <c r="N60" s="101">
        <v>14.2</v>
      </c>
      <c r="O60" s="116">
        <v>5</v>
      </c>
      <c r="P60" s="117">
        <v>8</v>
      </c>
      <c r="Q60" s="104">
        <v>13</v>
      </c>
      <c r="R60" s="105">
        <v>8.85</v>
      </c>
      <c r="S60" s="14">
        <v>64.5</v>
      </c>
      <c r="T60" s="12" t="s">
        <v>467</v>
      </c>
      <c r="U60" s="80">
        <v>59</v>
      </c>
      <c r="V60" s="157"/>
      <c r="W60" s="162"/>
    </row>
    <row r="61" spans="1:23" s="1" customFormat="1" ht="20.25" customHeight="1">
      <c r="A61" s="135" t="s">
        <v>384</v>
      </c>
      <c r="B61" s="143" t="s">
        <v>71</v>
      </c>
      <c r="C61" s="126" t="s">
        <v>385</v>
      </c>
      <c r="D61" s="122" t="s">
        <v>386</v>
      </c>
      <c r="E61" s="127">
        <v>2012</v>
      </c>
      <c r="F61" s="106">
        <v>6</v>
      </c>
      <c r="G61" s="107">
        <v>9.45</v>
      </c>
      <c r="H61" s="94">
        <v>15.45</v>
      </c>
      <c r="I61" s="108">
        <v>5</v>
      </c>
      <c r="J61" s="109">
        <v>7.4</v>
      </c>
      <c r="K61" s="97">
        <v>12.4</v>
      </c>
      <c r="L61" s="114">
        <v>5</v>
      </c>
      <c r="M61" s="115">
        <v>9.35</v>
      </c>
      <c r="N61" s="101">
        <v>14.35</v>
      </c>
      <c r="O61" s="116">
        <v>5.5</v>
      </c>
      <c r="P61" s="117">
        <v>7.45</v>
      </c>
      <c r="Q61" s="104">
        <v>12.95</v>
      </c>
      <c r="R61" s="105">
        <v>9.3</v>
      </c>
      <c r="S61" s="14">
        <v>64.45</v>
      </c>
      <c r="T61" s="12" t="s">
        <v>467</v>
      </c>
      <c r="U61" s="80">
        <v>60</v>
      </c>
      <c r="V61" s="157"/>
      <c r="W61" s="162"/>
    </row>
    <row r="62" spans="1:23" s="1" customFormat="1" ht="20.25" customHeight="1">
      <c r="A62" s="134" t="s">
        <v>463</v>
      </c>
      <c r="B62" s="146" t="s">
        <v>12</v>
      </c>
      <c r="C62" s="126" t="s">
        <v>328</v>
      </c>
      <c r="D62" s="122" t="s">
        <v>329</v>
      </c>
      <c r="E62" s="127">
        <v>2012</v>
      </c>
      <c r="F62" s="106">
        <v>6</v>
      </c>
      <c r="G62" s="107">
        <v>8.8</v>
      </c>
      <c r="H62" s="94">
        <v>14.8</v>
      </c>
      <c r="I62" s="108">
        <v>5</v>
      </c>
      <c r="J62" s="109">
        <v>8.1</v>
      </c>
      <c r="K62" s="97">
        <v>13.1</v>
      </c>
      <c r="L62" s="114">
        <v>6</v>
      </c>
      <c r="M62" s="115">
        <v>8.1</v>
      </c>
      <c r="N62" s="101">
        <v>14.1</v>
      </c>
      <c r="O62" s="116">
        <v>6</v>
      </c>
      <c r="P62" s="117">
        <v>8.05</v>
      </c>
      <c r="Q62" s="104">
        <v>14.05</v>
      </c>
      <c r="R62" s="105">
        <v>8.4</v>
      </c>
      <c r="S62" s="14">
        <v>64.45</v>
      </c>
      <c r="T62" s="12" t="s">
        <v>467</v>
      </c>
      <c r="U62" s="80">
        <v>60</v>
      </c>
      <c r="V62" s="157"/>
      <c r="W62" s="162"/>
    </row>
    <row r="63" spans="1:23" s="1" customFormat="1" ht="20.25" customHeight="1">
      <c r="A63" s="134" t="s">
        <v>86</v>
      </c>
      <c r="B63" s="143" t="s">
        <v>71</v>
      </c>
      <c r="C63" s="126" t="s">
        <v>87</v>
      </c>
      <c r="D63" s="122" t="s">
        <v>88</v>
      </c>
      <c r="E63" s="127">
        <v>2015</v>
      </c>
      <c r="F63" s="106">
        <v>4</v>
      </c>
      <c r="G63" s="107">
        <v>9.85</v>
      </c>
      <c r="H63" s="94">
        <v>13.85</v>
      </c>
      <c r="I63" s="108">
        <v>5</v>
      </c>
      <c r="J63" s="109">
        <v>8.9</v>
      </c>
      <c r="K63" s="97">
        <v>13.9</v>
      </c>
      <c r="L63" s="114">
        <v>5</v>
      </c>
      <c r="M63" s="115">
        <v>9.3</v>
      </c>
      <c r="N63" s="101">
        <v>14.3</v>
      </c>
      <c r="O63" s="116">
        <v>4</v>
      </c>
      <c r="P63" s="117">
        <v>9.1</v>
      </c>
      <c r="Q63" s="104">
        <v>13.1</v>
      </c>
      <c r="R63" s="105">
        <v>9.15</v>
      </c>
      <c r="S63" s="14">
        <v>64.30000000000001</v>
      </c>
      <c r="T63" s="12" t="s">
        <v>467</v>
      </c>
      <c r="U63" s="80">
        <v>62</v>
      </c>
      <c r="V63" s="157"/>
      <c r="W63" s="162"/>
    </row>
    <row r="64" spans="1:23" s="1" customFormat="1" ht="20.25" customHeight="1">
      <c r="A64" s="134" t="s">
        <v>253</v>
      </c>
      <c r="B64" s="143" t="s">
        <v>71</v>
      </c>
      <c r="C64" s="126" t="s">
        <v>254</v>
      </c>
      <c r="D64" s="122" t="s">
        <v>44</v>
      </c>
      <c r="E64" s="127">
        <v>2013</v>
      </c>
      <c r="F64" s="106">
        <v>5</v>
      </c>
      <c r="G64" s="107">
        <v>9.55</v>
      </c>
      <c r="H64" s="94">
        <v>14.55</v>
      </c>
      <c r="I64" s="108">
        <v>4</v>
      </c>
      <c r="J64" s="109">
        <v>8.7</v>
      </c>
      <c r="K64" s="97">
        <v>12.7</v>
      </c>
      <c r="L64" s="114">
        <v>5</v>
      </c>
      <c r="M64" s="115">
        <v>9.3</v>
      </c>
      <c r="N64" s="101">
        <v>14.3</v>
      </c>
      <c r="O64" s="116">
        <v>5</v>
      </c>
      <c r="P64" s="117">
        <v>8.7</v>
      </c>
      <c r="Q64" s="104">
        <v>13.7</v>
      </c>
      <c r="R64" s="105">
        <v>9</v>
      </c>
      <c r="S64" s="14">
        <v>64.25</v>
      </c>
      <c r="T64" s="12" t="s">
        <v>467</v>
      </c>
      <c r="U64" s="80">
        <v>63</v>
      </c>
      <c r="V64" s="157"/>
      <c r="W64" s="162"/>
    </row>
    <row r="65" spans="1:23" s="1" customFormat="1" ht="20.25" customHeight="1">
      <c r="A65" s="135" t="s">
        <v>424</v>
      </c>
      <c r="B65" s="147" t="s">
        <v>21</v>
      </c>
      <c r="C65" s="126" t="s">
        <v>425</v>
      </c>
      <c r="D65" s="122" t="s">
        <v>9</v>
      </c>
      <c r="E65" s="127">
        <v>2012</v>
      </c>
      <c r="F65" s="106">
        <v>6</v>
      </c>
      <c r="G65" s="107">
        <v>9.3</v>
      </c>
      <c r="H65" s="94">
        <v>15.3</v>
      </c>
      <c r="I65" s="108">
        <v>5</v>
      </c>
      <c r="J65" s="109">
        <v>4.7</v>
      </c>
      <c r="K65" s="97">
        <v>9.7</v>
      </c>
      <c r="L65" s="114">
        <v>6</v>
      </c>
      <c r="M65" s="115">
        <v>7.55</v>
      </c>
      <c r="N65" s="101">
        <v>13.55</v>
      </c>
      <c r="O65" s="116">
        <v>7.5</v>
      </c>
      <c r="P65" s="117">
        <v>8.7</v>
      </c>
      <c r="Q65" s="104">
        <v>16.2</v>
      </c>
      <c r="R65" s="105">
        <v>9.45</v>
      </c>
      <c r="S65" s="14">
        <v>64.2</v>
      </c>
      <c r="T65" s="12" t="s">
        <v>467</v>
      </c>
      <c r="U65" s="80">
        <v>64</v>
      </c>
      <c r="V65" s="157"/>
      <c r="W65" s="162"/>
    </row>
    <row r="66" spans="1:23" s="1" customFormat="1" ht="20.25" customHeight="1">
      <c r="A66" s="135" t="s">
        <v>381</v>
      </c>
      <c r="B66" s="143" t="s">
        <v>71</v>
      </c>
      <c r="C66" s="126" t="s">
        <v>382</v>
      </c>
      <c r="D66" s="122" t="s">
        <v>383</v>
      </c>
      <c r="E66" s="127">
        <v>2012</v>
      </c>
      <c r="F66" s="106">
        <v>5</v>
      </c>
      <c r="G66" s="107">
        <v>9.2</v>
      </c>
      <c r="H66" s="94">
        <v>14.2</v>
      </c>
      <c r="I66" s="108">
        <v>5</v>
      </c>
      <c r="J66" s="109">
        <v>8.6</v>
      </c>
      <c r="K66" s="97">
        <v>13.6</v>
      </c>
      <c r="L66" s="114">
        <v>5</v>
      </c>
      <c r="M66" s="115">
        <v>9.2</v>
      </c>
      <c r="N66" s="101">
        <v>14.2</v>
      </c>
      <c r="O66" s="116">
        <v>5</v>
      </c>
      <c r="P66" s="117">
        <v>8.25</v>
      </c>
      <c r="Q66" s="104">
        <v>13.25</v>
      </c>
      <c r="R66" s="105">
        <v>8.85</v>
      </c>
      <c r="S66" s="14">
        <v>64.1</v>
      </c>
      <c r="T66" s="12" t="s">
        <v>467</v>
      </c>
      <c r="U66" s="80">
        <v>65</v>
      </c>
      <c r="V66" s="157"/>
      <c r="W66" s="162"/>
    </row>
    <row r="67" spans="1:23" s="1" customFormat="1" ht="20.25" customHeight="1">
      <c r="A67" s="134" t="s">
        <v>209</v>
      </c>
      <c r="B67" s="148" t="s">
        <v>118</v>
      </c>
      <c r="C67" s="126" t="s">
        <v>210</v>
      </c>
      <c r="D67" s="122" t="s">
        <v>211</v>
      </c>
      <c r="E67" s="127">
        <v>2014</v>
      </c>
      <c r="F67" s="106">
        <v>4</v>
      </c>
      <c r="G67" s="107">
        <v>9.8</v>
      </c>
      <c r="H67" s="94">
        <v>13.8</v>
      </c>
      <c r="I67" s="108">
        <v>5</v>
      </c>
      <c r="J67" s="109">
        <v>9.4</v>
      </c>
      <c r="K67" s="97">
        <v>14.4</v>
      </c>
      <c r="L67" s="114">
        <v>5</v>
      </c>
      <c r="M67" s="115">
        <v>9.35</v>
      </c>
      <c r="N67" s="101">
        <v>14.35</v>
      </c>
      <c r="O67" s="116">
        <v>4</v>
      </c>
      <c r="P67" s="117">
        <v>9.7</v>
      </c>
      <c r="Q67" s="104">
        <v>13.7</v>
      </c>
      <c r="R67" s="105">
        <v>7.8</v>
      </c>
      <c r="S67" s="14">
        <v>64.05</v>
      </c>
      <c r="T67" s="12" t="s">
        <v>467</v>
      </c>
      <c r="U67" s="80">
        <v>66</v>
      </c>
      <c r="V67" s="157"/>
      <c r="W67" s="162"/>
    </row>
    <row r="68" spans="1:23" s="1" customFormat="1" ht="20.25" customHeight="1">
      <c r="A68" s="135" t="s">
        <v>406</v>
      </c>
      <c r="B68" s="144" t="s">
        <v>20</v>
      </c>
      <c r="C68" s="126" t="s">
        <v>407</v>
      </c>
      <c r="D68" s="122" t="s">
        <v>408</v>
      </c>
      <c r="E68" s="127">
        <v>2012</v>
      </c>
      <c r="F68" s="106">
        <v>6</v>
      </c>
      <c r="G68" s="107">
        <v>9.15</v>
      </c>
      <c r="H68" s="94">
        <v>15.15</v>
      </c>
      <c r="I68" s="108">
        <v>5</v>
      </c>
      <c r="J68" s="109">
        <v>5.1</v>
      </c>
      <c r="K68" s="97">
        <v>10.1</v>
      </c>
      <c r="L68" s="114">
        <v>7</v>
      </c>
      <c r="M68" s="115">
        <v>7.9</v>
      </c>
      <c r="N68" s="101">
        <v>14.9</v>
      </c>
      <c r="O68" s="116">
        <v>7.5</v>
      </c>
      <c r="P68" s="117">
        <v>7.8</v>
      </c>
      <c r="Q68" s="104">
        <v>15.3</v>
      </c>
      <c r="R68" s="105">
        <v>8.55</v>
      </c>
      <c r="S68" s="14">
        <v>64</v>
      </c>
      <c r="T68" s="12" t="s">
        <v>467</v>
      </c>
      <c r="U68" s="80">
        <v>67</v>
      </c>
      <c r="V68" s="157"/>
      <c r="W68" s="162"/>
    </row>
    <row r="69" spans="1:23" s="1" customFormat="1" ht="20.25" customHeight="1">
      <c r="A69" s="134" t="s">
        <v>251</v>
      </c>
      <c r="B69" s="143" t="s">
        <v>71</v>
      </c>
      <c r="C69" s="126" t="s">
        <v>252</v>
      </c>
      <c r="D69" s="122" t="s">
        <v>8</v>
      </c>
      <c r="E69" s="127">
        <v>2013</v>
      </c>
      <c r="F69" s="106">
        <v>5</v>
      </c>
      <c r="G69" s="107">
        <v>9.35</v>
      </c>
      <c r="H69" s="94">
        <v>14.35</v>
      </c>
      <c r="I69" s="108">
        <v>5</v>
      </c>
      <c r="J69" s="109">
        <v>9</v>
      </c>
      <c r="K69" s="97">
        <v>14</v>
      </c>
      <c r="L69" s="114">
        <v>5</v>
      </c>
      <c r="M69" s="115">
        <v>8.2</v>
      </c>
      <c r="N69" s="101">
        <v>13.2</v>
      </c>
      <c r="O69" s="116">
        <v>5</v>
      </c>
      <c r="P69" s="117">
        <v>8.3</v>
      </c>
      <c r="Q69" s="104">
        <v>13.3</v>
      </c>
      <c r="R69" s="105">
        <v>9</v>
      </c>
      <c r="S69" s="14">
        <v>63.849999999999994</v>
      </c>
      <c r="T69" s="12" t="s">
        <v>467</v>
      </c>
      <c r="U69" s="80">
        <v>68</v>
      </c>
      <c r="V69" s="157"/>
      <c r="W69" s="162"/>
    </row>
    <row r="70" spans="1:23" s="1" customFormat="1" ht="20.25" customHeight="1">
      <c r="A70" s="134" t="s">
        <v>175</v>
      </c>
      <c r="B70" s="144" t="s">
        <v>20</v>
      </c>
      <c r="C70" s="126" t="s">
        <v>176</v>
      </c>
      <c r="D70" s="122" t="s">
        <v>49</v>
      </c>
      <c r="E70" s="127">
        <v>2014</v>
      </c>
      <c r="F70" s="106">
        <v>5</v>
      </c>
      <c r="G70" s="107">
        <v>9.65</v>
      </c>
      <c r="H70" s="94">
        <v>14.65</v>
      </c>
      <c r="I70" s="108">
        <v>5</v>
      </c>
      <c r="J70" s="109">
        <v>8.8</v>
      </c>
      <c r="K70" s="97">
        <v>13.8</v>
      </c>
      <c r="L70" s="114">
        <v>5</v>
      </c>
      <c r="M70" s="115">
        <v>9</v>
      </c>
      <c r="N70" s="101">
        <v>14</v>
      </c>
      <c r="O70" s="116">
        <v>5</v>
      </c>
      <c r="P70" s="117">
        <v>8.5</v>
      </c>
      <c r="Q70" s="104">
        <v>13.5</v>
      </c>
      <c r="R70" s="105">
        <v>7.8</v>
      </c>
      <c r="S70" s="14">
        <v>63.75</v>
      </c>
      <c r="T70" s="12" t="s">
        <v>467</v>
      </c>
      <c r="U70" s="80">
        <v>69</v>
      </c>
      <c r="V70" s="157"/>
      <c r="W70" s="162"/>
    </row>
    <row r="71" spans="1:23" s="1" customFormat="1" ht="20.25" customHeight="1">
      <c r="A71" s="134" t="s">
        <v>77</v>
      </c>
      <c r="B71" s="143" t="s">
        <v>71</v>
      </c>
      <c r="C71" s="126" t="s">
        <v>78</v>
      </c>
      <c r="D71" s="122" t="s">
        <v>79</v>
      </c>
      <c r="E71" s="127">
        <v>2015</v>
      </c>
      <c r="F71" s="106">
        <v>4</v>
      </c>
      <c r="G71" s="107">
        <v>9.5</v>
      </c>
      <c r="H71" s="94">
        <v>13.5</v>
      </c>
      <c r="I71" s="108">
        <v>5</v>
      </c>
      <c r="J71" s="109">
        <v>8.6</v>
      </c>
      <c r="K71" s="97">
        <v>13.6</v>
      </c>
      <c r="L71" s="114">
        <v>5</v>
      </c>
      <c r="M71" s="115">
        <v>9.4</v>
      </c>
      <c r="N71" s="101">
        <v>14.4</v>
      </c>
      <c r="O71" s="116">
        <v>4</v>
      </c>
      <c r="P71" s="117">
        <v>9.3</v>
      </c>
      <c r="Q71" s="104">
        <v>13.3</v>
      </c>
      <c r="R71" s="105">
        <v>8.85</v>
      </c>
      <c r="S71" s="14">
        <v>63.65</v>
      </c>
      <c r="T71" s="12" t="s">
        <v>467</v>
      </c>
      <c r="U71" s="80">
        <v>70</v>
      </c>
      <c r="V71" s="157"/>
      <c r="W71" s="162"/>
    </row>
    <row r="72" spans="1:23" s="1" customFormat="1" ht="20.25" customHeight="1">
      <c r="A72" s="134" t="s">
        <v>173</v>
      </c>
      <c r="B72" s="144" t="s">
        <v>20</v>
      </c>
      <c r="C72" s="126" t="s">
        <v>174</v>
      </c>
      <c r="D72" s="122" t="s">
        <v>28</v>
      </c>
      <c r="E72" s="127">
        <v>2014</v>
      </c>
      <c r="F72" s="106">
        <v>5</v>
      </c>
      <c r="G72" s="107">
        <v>9.3</v>
      </c>
      <c r="H72" s="94">
        <v>14.3</v>
      </c>
      <c r="I72" s="108">
        <v>5</v>
      </c>
      <c r="J72" s="109">
        <v>8.55</v>
      </c>
      <c r="K72" s="97">
        <v>13.55</v>
      </c>
      <c r="L72" s="114">
        <v>5</v>
      </c>
      <c r="M72" s="115">
        <v>9.2</v>
      </c>
      <c r="N72" s="101">
        <v>14.2</v>
      </c>
      <c r="O72" s="116">
        <v>5</v>
      </c>
      <c r="P72" s="117">
        <v>8.85</v>
      </c>
      <c r="Q72" s="104">
        <v>13.85</v>
      </c>
      <c r="R72" s="105">
        <v>7.7</v>
      </c>
      <c r="S72" s="14">
        <v>63.60000000000001</v>
      </c>
      <c r="T72" s="12" t="s">
        <v>467</v>
      </c>
      <c r="U72" s="80">
        <v>71</v>
      </c>
      <c r="V72" s="157"/>
      <c r="W72" s="162"/>
    </row>
    <row r="73" spans="1:23" s="1" customFormat="1" ht="20.25" customHeight="1">
      <c r="A73" s="134" t="s">
        <v>268</v>
      </c>
      <c r="B73" s="143" t="s">
        <v>71</v>
      </c>
      <c r="C73" s="126" t="s">
        <v>269</v>
      </c>
      <c r="D73" s="122" t="s">
        <v>270</v>
      </c>
      <c r="E73" s="127">
        <v>2013</v>
      </c>
      <c r="F73" s="106">
        <v>5</v>
      </c>
      <c r="G73" s="107">
        <v>9.35</v>
      </c>
      <c r="H73" s="94">
        <v>14.35</v>
      </c>
      <c r="I73" s="108">
        <v>5</v>
      </c>
      <c r="J73" s="109">
        <v>8.4</v>
      </c>
      <c r="K73" s="97">
        <v>13.4</v>
      </c>
      <c r="L73" s="114">
        <v>5</v>
      </c>
      <c r="M73" s="115">
        <v>9.5</v>
      </c>
      <c r="N73" s="101">
        <v>14.5</v>
      </c>
      <c r="O73" s="116">
        <v>5</v>
      </c>
      <c r="P73" s="117">
        <v>7.6</v>
      </c>
      <c r="Q73" s="104">
        <v>12.6</v>
      </c>
      <c r="R73" s="105">
        <v>8.7</v>
      </c>
      <c r="S73" s="14">
        <v>63.55</v>
      </c>
      <c r="T73" s="12" t="s">
        <v>467</v>
      </c>
      <c r="U73" s="80">
        <v>72</v>
      </c>
      <c r="V73" s="157"/>
      <c r="W73" s="162"/>
    </row>
    <row r="74" spans="1:23" s="1" customFormat="1" ht="20.25" customHeight="1">
      <c r="A74" s="135" t="s">
        <v>445</v>
      </c>
      <c r="B74" s="148" t="s">
        <v>118</v>
      </c>
      <c r="C74" s="126" t="s">
        <v>119</v>
      </c>
      <c r="D74" s="122" t="s">
        <v>17</v>
      </c>
      <c r="E74" s="127">
        <v>2012</v>
      </c>
      <c r="F74" s="106">
        <v>5</v>
      </c>
      <c r="G74" s="107">
        <v>9.7</v>
      </c>
      <c r="H74" s="94">
        <v>14.7</v>
      </c>
      <c r="I74" s="108">
        <v>5</v>
      </c>
      <c r="J74" s="109">
        <v>9.15</v>
      </c>
      <c r="K74" s="97">
        <v>14.15</v>
      </c>
      <c r="L74" s="114">
        <v>6</v>
      </c>
      <c r="M74" s="115">
        <v>8.35</v>
      </c>
      <c r="N74" s="101">
        <v>14.35</v>
      </c>
      <c r="O74" s="116">
        <v>5.5</v>
      </c>
      <c r="P74" s="117">
        <v>6.95</v>
      </c>
      <c r="Q74" s="104">
        <v>12.45</v>
      </c>
      <c r="R74" s="105">
        <v>7.9</v>
      </c>
      <c r="S74" s="14">
        <v>63.55</v>
      </c>
      <c r="T74" s="12" t="s">
        <v>467</v>
      </c>
      <c r="U74" s="80">
        <v>72</v>
      </c>
      <c r="V74" s="157"/>
      <c r="W74" s="162"/>
    </row>
    <row r="75" spans="1:23" s="1" customFormat="1" ht="20.25" customHeight="1">
      <c r="A75" s="134" t="s">
        <v>152</v>
      </c>
      <c r="B75" s="143" t="s">
        <v>71</v>
      </c>
      <c r="C75" s="126" t="s">
        <v>153</v>
      </c>
      <c r="D75" s="122" t="s">
        <v>154</v>
      </c>
      <c r="E75" s="127">
        <v>2014</v>
      </c>
      <c r="F75" s="106">
        <v>6</v>
      </c>
      <c r="G75" s="107">
        <v>9.55</v>
      </c>
      <c r="H75" s="94">
        <v>15.55</v>
      </c>
      <c r="I75" s="108">
        <v>5</v>
      </c>
      <c r="J75" s="109">
        <v>7.7</v>
      </c>
      <c r="K75" s="97">
        <v>12.7</v>
      </c>
      <c r="L75" s="114">
        <v>4</v>
      </c>
      <c r="M75" s="115">
        <v>9.35</v>
      </c>
      <c r="N75" s="101">
        <v>13.35</v>
      </c>
      <c r="O75" s="116">
        <v>5.5</v>
      </c>
      <c r="P75" s="117">
        <v>8</v>
      </c>
      <c r="Q75" s="104">
        <v>13.5</v>
      </c>
      <c r="R75" s="105">
        <v>8.25</v>
      </c>
      <c r="S75" s="14">
        <v>63.35</v>
      </c>
      <c r="T75" s="12" t="s">
        <v>467</v>
      </c>
      <c r="U75" s="80">
        <v>74</v>
      </c>
      <c r="V75" s="157"/>
      <c r="W75" s="162"/>
    </row>
    <row r="76" spans="1:23" s="1" customFormat="1" ht="20.25" customHeight="1">
      <c r="A76" s="134" t="s">
        <v>113</v>
      </c>
      <c r="B76" s="148" t="s">
        <v>114</v>
      </c>
      <c r="C76" s="126" t="s">
        <v>115</v>
      </c>
      <c r="D76" s="122" t="s">
        <v>116</v>
      </c>
      <c r="E76" s="127">
        <v>2015</v>
      </c>
      <c r="F76" s="106">
        <v>4</v>
      </c>
      <c r="G76" s="107">
        <v>9.75</v>
      </c>
      <c r="H76" s="94">
        <v>13.75</v>
      </c>
      <c r="I76" s="108">
        <v>4</v>
      </c>
      <c r="J76" s="109">
        <v>9.7</v>
      </c>
      <c r="K76" s="97">
        <v>13.7</v>
      </c>
      <c r="L76" s="114">
        <v>4</v>
      </c>
      <c r="M76" s="115">
        <v>9.7</v>
      </c>
      <c r="N76" s="101">
        <v>13.7</v>
      </c>
      <c r="O76" s="116">
        <v>4</v>
      </c>
      <c r="P76" s="117">
        <v>9.2</v>
      </c>
      <c r="Q76" s="104">
        <v>13.2</v>
      </c>
      <c r="R76" s="105">
        <v>8.9</v>
      </c>
      <c r="S76" s="14">
        <v>63.24999999999999</v>
      </c>
      <c r="T76" s="12" t="s">
        <v>467</v>
      </c>
      <c r="U76" s="80">
        <v>75</v>
      </c>
      <c r="V76" s="157"/>
      <c r="W76" s="162"/>
    </row>
    <row r="77" spans="1:23" s="1" customFormat="1" ht="20.25" customHeight="1">
      <c r="A77" s="134" t="s">
        <v>182</v>
      </c>
      <c r="B77" s="144" t="s">
        <v>20</v>
      </c>
      <c r="C77" s="126" t="s">
        <v>183</v>
      </c>
      <c r="D77" s="122" t="s">
        <v>184</v>
      </c>
      <c r="E77" s="127">
        <v>2014</v>
      </c>
      <c r="F77" s="106">
        <v>6</v>
      </c>
      <c r="G77" s="107">
        <v>9.3</v>
      </c>
      <c r="H77" s="94">
        <v>15.3</v>
      </c>
      <c r="I77" s="108">
        <v>6</v>
      </c>
      <c r="J77" s="109">
        <v>7.35</v>
      </c>
      <c r="K77" s="97">
        <v>13.35</v>
      </c>
      <c r="L77" s="114">
        <v>6</v>
      </c>
      <c r="M77" s="115">
        <v>7.3</v>
      </c>
      <c r="N77" s="101">
        <v>13.3</v>
      </c>
      <c r="O77" s="116">
        <v>5.5</v>
      </c>
      <c r="P77" s="117">
        <v>8.55</v>
      </c>
      <c r="Q77" s="104">
        <v>14.05</v>
      </c>
      <c r="R77" s="105">
        <v>7.05</v>
      </c>
      <c r="S77" s="14">
        <v>63.05</v>
      </c>
      <c r="T77" s="12" t="s">
        <v>467</v>
      </c>
      <c r="U77" s="80">
        <v>76</v>
      </c>
      <c r="V77" s="157"/>
      <c r="W77" s="162"/>
    </row>
    <row r="78" spans="1:23" s="1" customFormat="1" ht="20.25" customHeight="1">
      <c r="A78" s="134" t="s">
        <v>80</v>
      </c>
      <c r="B78" s="143" t="s">
        <v>71</v>
      </c>
      <c r="C78" s="126" t="s">
        <v>81</v>
      </c>
      <c r="D78" s="122" t="s">
        <v>10</v>
      </c>
      <c r="E78" s="127">
        <v>2015</v>
      </c>
      <c r="F78" s="106">
        <v>4</v>
      </c>
      <c r="G78" s="107">
        <v>9.7</v>
      </c>
      <c r="H78" s="94">
        <v>13.7</v>
      </c>
      <c r="I78" s="108">
        <v>4</v>
      </c>
      <c r="J78" s="109">
        <v>9.6</v>
      </c>
      <c r="K78" s="97">
        <v>13.6</v>
      </c>
      <c r="L78" s="114">
        <v>4</v>
      </c>
      <c r="M78" s="115">
        <v>9.4</v>
      </c>
      <c r="N78" s="101">
        <v>13.4</v>
      </c>
      <c r="O78" s="116">
        <v>4</v>
      </c>
      <c r="P78" s="117">
        <v>9.5</v>
      </c>
      <c r="Q78" s="104">
        <v>13.5</v>
      </c>
      <c r="R78" s="105">
        <v>8.6</v>
      </c>
      <c r="S78" s="14">
        <v>62.8</v>
      </c>
      <c r="T78" s="12" t="s">
        <v>467</v>
      </c>
      <c r="U78" s="80">
        <v>77</v>
      </c>
      <c r="V78" s="157"/>
      <c r="W78" s="162"/>
    </row>
    <row r="79" spans="1:23" s="1" customFormat="1" ht="20.25" customHeight="1">
      <c r="A79" s="134" t="s">
        <v>188</v>
      </c>
      <c r="B79" s="146" t="s">
        <v>12</v>
      </c>
      <c r="C79" s="126" t="s">
        <v>189</v>
      </c>
      <c r="D79" s="122" t="s">
        <v>190</v>
      </c>
      <c r="E79" s="127">
        <v>2014</v>
      </c>
      <c r="F79" s="106">
        <v>6</v>
      </c>
      <c r="G79" s="107">
        <v>9.35</v>
      </c>
      <c r="H79" s="94">
        <v>15.35</v>
      </c>
      <c r="I79" s="108">
        <v>5</v>
      </c>
      <c r="J79" s="109">
        <v>8.45</v>
      </c>
      <c r="K79" s="97">
        <v>13.45</v>
      </c>
      <c r="L79" s="114">
        <v>6</v>
      </c>
      <c r="M79" s="115">
        <v>6.1</v>
      </c>
      <c r="N79" s="101">
        <v>12.1</v>
      </c>
      <c r="O79" s="116">
        <v>6</v>
      </c>
      <c r="P79" s="117">
        <v>7.55</v>
      </c>
      <c r="Q79" s="104">
        <v>13.55</v>
      </c>
      <c r="R79" s="105">
        <v>8.35</v>
      </c>
      <c r="S79" s="14">
        <v>62.8</v>
      </c>
      <c r="T79" s="12" t="s">
        <v>467</v>
      </c>
      <c r="U79" s="80">
        <v>77</v>
      </c>
      <c r="V79" s="157"/>
      <c r="W79" s="162"/>
    </row>
    <row r="80" spans="1:23" s="1" customFormat="1" ht="20.25" customHeight="1">
      <c r="A80" s="134" t="s">
        <v>74</v>
      </c>
      <c r="B80" s="143" t="s">
        <v>71</v>
      </c>
      <c r="C80" s="126" t="s">
        <v>75</v>
      </c>
      <c r="D80" s="122" t="s">
        <v>76</v>
      </c>
      <c r="E80" s="127">
        <v>2015</v>
      </c>
      <c r="F80" s="106">
        <v>4</v>
      </c>
      <c r="G80" s="107">
        <v>9.3</v>
      </c>
      <c r="H80" s="94">
        <v>13.3</v>
      </c>
      <c r="I80" s="108">
        <v>5</v>
      </c>
      <c r="J80" s="109">
        <v>8.4</v>
      </c>
      <c r="K80" s="97">
        <v>13.4</v>
      </c>
      <c r="L80" s="114">
        <v>5</v>
      </c>
      <c r="M80" s="115">
        <v>9.1</v>
      </c>
      <c r="N80" s="101">
        <v>14.1</v>
      </c>
      <c r="O80" s="116">
        <v>4</v>
      </c>
      <c r="P80" s="117">
        <v>9.1</v>
      </c>
      <c r="Q80" s="104">
        <v>13.1</v>
      </c>
      <c r="R80" s="105">
        <v>8.8</v>
      </c>
      <c r="S80" s="14">
        <v>62.7</v>
      </c>
      <c r="T80" s="12" t="s">
        <v>467</v>
      </c>
      <c r="U80" s="80">
        <v>79</v>
      </c>
      <c r="V80" s="157"/>
      <c r="W80" s="162"/>
    </row>
    <row r="81" spans="1:23" s="1" customFormat="1" ht="20.25" customHeight="1">
      <c r="A81" s="134" t="s">
        <v>120</v>
      </c>
      <c r="B81" s="148" t="s">
        <v>118</v>
      </c>
      <c r="C81" s="126" t="s">
        <v>121</v>
      </c>
      <c r="D81" s="122" t="s">
        <v>15</v>
      </c>
      <c r="E81" s="127">
        <v>2015</v>
      </c>
      <c r="F81" s="106">
        <v>4</v>
      </c>
      <c r="G81" s="107">
        <v>9.55</v>
      </c>
      <c r="H81" s="94">
        <v>13.55</v>
      </c>
      <c r="I81" s="108">
        <v>4</v>
      </c>
      <c r="J81" s="109">
        <v>9.7</v>
      </c>
      <c r="K81" s="97">
        <v>13.7</v>
      </c>
      <c r="L81" s="114">
        <v>4</v>
      </c>
      <c r="M81" s="115">
        <v>9.4</v>
      </c>
      <c r="N81" s="101">
        <v>13.4</v>
      </c>
      <c r="O81" s="116">
        <v>4</v>
      </c>
      <c r="P81" s="117">
        <v>9.3</v>
      </c>
      <c r="Q81" s="104">
        <v>13.3</v>
      </c>
      <c r="R81" s="105">
        <v>8.65</v>
      </c>
      <c r="S81" s="14">
        <v>62.599999999999994</v>
      </c>
      <c r="T81" s="12" t="s">
        <v>467</v>
      </c>
      <c r="U81" s="80">
        <v>80</v>
      </c>
      <c r="V81" s="157"/>
      <c r="W81" s="162"/>
    </row>
    <row r="82" spans="1:23" s="1" customFormat="1" ht="20.25" customHeight="1">
      <c r="A82" s="134" t="s">
        <v>82</v>
      </c>
      <c r="B82" s="143" t="s">
        <v>71</v>
      </c>
      <c r="C82" s="126" t="s">
        <v>83</v>
      </c>
      <c r="D82" s="122" t="s">
        <v>69</v>
      </c>
      <c r="E82" s="127">
        <v>2015</v>
      </c>
      <c r="F82" s="106">
        <v>4</v>
      </c>
      <c r="G82" s="107">
        <v>9.6</v>
      </c>
      <c r="H82" s="94">
        <v>13.6</v>
      </c>
      <c r="I82" s="108">
        <v>4</v>
      </c>
      <c r="J82" s="109">
        <v>8.9</v>
      </c>
      <c r="K82" s="97">
        <v>12.9</v>
      </c>
      <c r="L82" s="114">
        <v>4</v>
      </c>
      <c r="M82" s="115">
        <v>9.6</v>
      </c>
      <c r="N82" s="101">
        <v>13.6</v>
      </c>
      <c r="O82" s="116">
        <v>4</v>
      </c>
      <c r="P82" s="117">
        <v>9.4</v>
      </c>
      <c r="Q82" s="104">
        <v>13.4</v>
      </c>
      <c r="R82" s="105">
        <v>9.05</v>
      </c>
      <c r="S82" s="14">
        <v>62.55</v>
      </c>
      <c r="T82" s="12" t="s">
        <v>467</v>
      </c>
      <c r="U82" s="80">
        <v>81</v>
      </c>
      <c r="V82" s="157"/>
      <c r="W82" s="162"/>
    </row>
    <row r="83" spans="1:23" s="1" customFormat="1" ht="20.25" customHeight="1">
      <c r="A83" s="134" t="s">
        <v>84</v>
      </c>
      <c r="B83" s="143" t="s">
        <v>71</v>
      </c>
      <c r="C83" s="126" t="s">
        <v>85</v>
      </c>
      <c r="D83" s="122" t="s">
        <v>7</v>
      </c>
      <c r="E83" s="127">
        <v>2015</v>
      </c>
      <c r="F83" s="106">
        <v>4</v>
      </c>
      <c r="G83" s="107">
        <v>9.6</v>
      </c>
      <c r="H83" s="94">
        <v>13.6</v>
      </c>
      <c r="I83" s="108">
        <v>5</v>
      </c>
      <c r="J83" s="109">
        <v>9</v>
      </c>
      <c r="K83" s="97">
        <v>14</v>
      </c>
      <c r="L83" s="114">
        <v>5</v>
      </c>
      <c r="M83" s="115">
        <v>9.35</v>
      </c>
      <c r="N83" s="101">
        <v>14.35</v>
      </c>
      <c r="O83" s="116">
        <v>4</v>
      </c>
      <c r="P83" s="117">
        <v>7.8</v>
      </c>
      <c r="Q83" s="104">
        <v>11.8</v>
      </c>
      <c r="R83" s="105">
        <v>8.65</v>
      </c>
      <c r="S83" s="14">
        <v>62.4</v>
      </c>
      <c r="T83" s="12" t="s">
        <v>467</v>
      </c>
      <c r="U83" s="80">
        <v>82</v>
      </c>
      <c r="V83" s="157"/>
      <c r="W83" s="162"/>
    </row>
    <row r="84" spans="1:23" s="1" customFormat="1" ht="20.25" customHeight="1">
      <c r="A84" s="135" t="s">
        <v>411</v>
      </c>
      <c r="B84" s="146" t="s">
        <v>12</v>
      </c>
      <c r="C84" s="126" t="s">
        <v>412</v>
      </c>
      <c r="D84" s="122" t="s">
        <v>15</v>
      </c>
      <c r="E84" s="127">
        <v>2012</v>
      </c>
      <c r="F84" s="106">
        <v>6</v>
      </c>
      <c r="G84" s="107">
        <v>9.1</v>
      </c>
      <c r="H84" s="94">
        <v>15.1</v>
      </c>
      <c r="I84" s="108">
        <v>4</v>
      </c>
      <c r="J84" s="109">
        <v>8.9</v>
      </c>
      <c r="K84" s="97">
        <v>12.9</v>
      </c>
      <c r="L84" s="114">
        <v>6</v>
      </c>
      <c r="M84" s="115">
        <v>5.85</v>
      </c>
      <c r="N84" s="101">
        <v>11.85</v>
      </c>
      <c r="O84" s="116">
        <v>6</v>
      </c>
      <c r="P84" s="117">
        <v>7</v>
      </c>
      <c r="Q84" s="104">
        <v>13</v>
      </c>
      <c r="R84" s="105">
        <v>9.25</v>
      </c>
      <c r="S84" s="14">
        <v>62.1</v>
      </c>
      <c r="T84" s="12" t="s">
        <v>467</v>
      </c>
      <c r="U84" s="80">
        <v>83</v>
      </c>
      <c r="V84" s="157"/>
      <c r="W84" s="162"/>
    </row>
    <row r="85" spans="1:23" s="1" customFormat="1" ht="20.25" customHeight="1">
      <c r="A85" s="135" t="s">
        <v>443</v>
      </c>
      <c r="B85" s="148" t="s">
        <v>118</v>
      </c>
      <c r="C85" s="126" t="s">
        <v>444</v>
      </c>
      <c r="D85" s="122" t="s">
        <v>14</v>
      </c>
      <c r="E85" s="127">
        <v>2012</v>
      </c>
      <c r="F85" s="106">
        <v>6</v>
      </c>
      <c r="G85" s="107">
        <v>9.1</v>
      </c>
      <c r="H85" s="94">
        <v>15.1</v>
      </c>
      <c r="I85" s="108">
        <v>5</v>
      </c>
      <c r="J85" s="109">
        <v>7.6</v>
      </c>
      <c r="K85" s="97">
        <v>12.6</v>
      </c>
      <c r="L85" s="114">
        <v>6</v>
      </c>
      <c r="M85" s="115">
        <v>7.45</v>
      </c>
      <c r="N85" s="101">
        <v>13.45</v>
      </c>
      <c r="O85" s="116">
        <v>5.5</v>
      </c>
      <c r="P85" s="117">
        <v>8.3</v>
      </c>
      <c r="Q85" s="104">
        <v>13.8</v>
      </c>
      <c r="R85" s="105">
        <v>7.1</v>
      </c>
      <c r="S85" s="14">
        <v>62.050000000000004</v>
      </c>
      <c r="T85" s="12" t="s">
        <v>467</v>
      </c>
      <c r="U85" s="80">
        <v>84</v>
      </c>
      <c r="V85" s="157"/>
      <c r="W85" s="162"/>
    </row>
    <row r="86" spans="1:23" s="1" customFormat="1" ht="20.25" customHeight="1">
      <c r="A86" s="85"/>
      <c r="B86" s="158"/>
      <c r="C86" s="87"/>
      <c r="D86" s="61"/>
      <c r="E86" s="87"/>
      <c r="F86" s="15"/>
      <c r="G86" s="151"/>
      <c r="H86" s="153"/>
      <c r="I86" s="150"/>
      <c r="J86" s="151"/>
      <c r="K86" s="152"/>
      <c r="L86" s="150"/>
      <c r="M86" s="151"/>
      <c r="N86" s="153"/>
      <c r="O86" s="150"/>
      <c r="P86" s="151"/>
      <c r="Q86" s="153"/>
      <c r="R86" s="150"/>
      <c r="S86" s="154"/>
      <c r="T86" s="155"/>
      <c r="U86" s="156"/>
      <c r="V86" s="157"/>
      <c r="W86" s="162"/>
    </row>
    <row r="87" spans="1:25" s="1" customFormat="1" ht="20.25" customHeight="1">
      <c r="A87" s="61"/>
      <c r="B87" s="159"/>
      <c r="C87" s="87"/>
      <c r="D87" s="61"/>
      <c r="E87" s="87"/>
      <c r="F87" s="15"/>
      <c r="G87" s="151"/>
      <c r="H87" s="153"/>
      <c r="I87" s="150"/>
      <c r="J87" s="151"/>
      <c r="K87" s="152"/>
      <c r="L87" s="150"/>
      <c r="M87" s="151"/>
      <c r="N87" s="153"/>
      <c r="O87" s="150"/>
      <c r="P87" s="151"/>
      <c r="Q87" s="153"/>
      <c r="R87" s="150"/>
      <c r="S87" s="154"/>
      <c r="T87" s="155"/>
      <c r="U87" s="156"/>
      <c r="V87" s="157"/>
      <c r="W87" s="162"/>
      <c r="Y87" s="17"/>
    </row>
    <row r="88" spans="1:23" s="1" customFormat="1" ht="20.25" customHeight="1">
      <c r="A88" s="84"/>
      <c r="B88" s="159"/>
      <c r="C88" s="61"/>
      <c r="D88" s="61"/>
      <c r="E88" s="161"/>
      <c r="F88" s="183"/>
      <c r="G88" s="151"/>
      <c r="H88" s="153"/>
      <c r="I88" s="150"/>
      <c r="J88" s="151"/>
      <c r="K88" s="152"/>
      <c r="L88" s="150"/>
      <c r="M88" s="151"/>
      <c r="N88" s="153"/>
      <c r="O88" s="150"/>
      <c r="P88" s="151"/>
      <c r="Q88" s="153"/>
      <c r="R88" s="150"/>
      <c r="S88" s="154"/>
      <c r="T88" s="155"/>
      <c r="U88" s="156"/>
      <c r="V88" s="157"/>
      <c r="W88" s="162"/>
    </row>
    <row r="89" spans="1:23" s="1" customFormat="1" ht="20.25" customHeight="1">
      <c r="A89" s="61"/>
      <c r="B89" s="62"/>
      <c r="C89" s="87"/>
      <c r="D89" s="61"/>
      <c r="E89" s="87"/>
      <c r="F89" s="15"/>
      <c r="G89" s="151"/>
      <c r="H89" s="153"/>
      <c r="I89" s="150"/>
      <c r="J89" s="151"/>
      <c r="K89" s="152"/>
      <c r="L89" s="150"/>
      <c r="M89" s="151"/>
      <c r="N89" s="153"/>
      <c r="O89" s="150"/>
      <c r="P89" s="151"/>
      <c r="Q89" s="153"/>
      <c r="R89" s="150"/>
      <c r="S89" s="154"/>
      <c r="T89" s="155"/>
      <c r="U89" s="156"/>
      <c r="V89" s="157"/>
      <c r="W89" s="162"/>
    </row>
    <row r="90" spans="1:23" s="1" customFormat="1" ht="20.25" customHeight="1">
      <c r="A90" s="61"/>
      <c r="B90" s="61"/>
      <c r="C90" s="87"/>
      <c r="D90" s="61"/>
      <c r="E90" s="87"/>
      <c r="F90" s="15"/>
      <c r="G90" s="151"/>
      <c r="H90" s="153"/>
      <c r="I90" s="150"/>
      <c r="J90" s="151"/>
      <c r="K90" s="152"/>
      <c r="L90" s="150"/>
      <c r="M90" s="151"/>
      <c r="N90" s="153"/>
      <c r="O90" s="150"/>
      <c r="P90" s="151"/>
      <c r="Q90" s="153"/>
      <c r="R90" s="150"/>
      <c r="S90" s="154"/>
      <c r="T90" s="155"/>
      <c r="U90" s="156"/>
      <c r="V90" s="157"/>
      <c r="W90" s="162"/>
    </row>
    <row r="91" spans="1:23" s="1" customFormat="1" ht="20.25" customHeight="1">
      <c r="A91" s="85"/>
      <c r="B91" s="159"/>
      <c r="C91" s="61"/>
      <c r="D91" s="61"/>
      <c r="E91" s="161"/>
      <c r="F91" s="183"/>
      <c r="G91" s="151"/>
      <c r="H91" s="153"/>
      <c r="I91" s="150"/>
      <c r="J91" s="151"/>
      <c r="K91" s="152"/>
      <c r="L91" s="150"/>
      <c r="M91" s="151"/>
      <c r="N91" s="153"/>
      <c r="O91" s="150"/>
      <c r="P91" s="151"/>
      <c r="Q91" s="153"/>
      <c r="R91" s="150"/>
      <c r="S91" s="154"/>
      <c r="T91" s="155"/>
      <c r="U91" s="156"/>
      <c r="V91" s="157"/>
      <c r="W91" s="162"/>
    </row>
    <row r="92" spans="1:23" s="1" customFormat="1" ht="20.25" customHeight="1">
      <c r="A92" s="61"/>
      <c r="B92" s="61"/>
      <c r="C92" s="87"/>
      <c r="D92" s="61"/>
      <c r="E92" s="87"/>
      <c r="F92" s="15"/>
      <c r="G92" s="151"/>
      <c r="H92" s="153"/>
      <c r="I92" s="150"/>
      <c r="J92" s="151"/>
      <c r="K92" s="152"/>
      <c r="L92" s="150"/>
      <c r="M92" s="151"/>
      <c r="N92" s="153"/>
      <c r="O92" s="150"/>
      <c r="P92" s="151"/>
      <c r="Q92" s="153"/>
      <c r="R92" s="150"/>
      <c r="S92" s="154"/>
      <c r="T92" s="155"/>
      <c r="U92" s="156"/>
      <c r="V92" s="157"/>
      <c r="W92" s="162"/>
    </row>
    <row r="93" spans="1:23" s="1" customFormat="1" ht="20.25" customHeight="1">
      <c r="A93" s="85"/>
      <c r="B93" s="62"/>
      <c r="C93" s="87"/>
      <c r="D93" s="61"/>
      <c r="E93" s="87"/>
      <c r="F93" s="15"/>
      <c r="G93" s="151"/>
      <c r="H93" s="153"/>
      <c r="I93" s="150"/>
      <c r="J93" s="151"/>
      <c r="K93" s="152"/>
      <c r="L93" s="150"/>
      <c r="M93" s="151"/>
      <c r="N93" s="153"/>
      <c r="O93" s="150"/>
      <c r="P93" s="151"/>
      <c r="Q93" s="153"/>
      <c r="R93" s="150"/>
      <c r="S93" s="154"/>
      <c r="T93" s="155"/>
      <c r="U93" s="156"/>
      <c r="V93" s="157"/>
      <c r="W93" s="162"/>
    </row>
    <row r="94" spans="1:23" s="1" customFormat="1" ht="20.25" customHeight="1">
      <c r="A94" s="61"/>
      <c r="B94" s="159"/>
      <c r="C94" s="87"/>
      <c r="D94" s="61"/>
      <c r="E94" s="87"/>
      <c r="F94" s="15"/>
      <c r="G94" s="151"/>
      <c r="H94" s="153"/>
      <c r="I94" s="150"/>
      <c r="J94" s="151"/>
      <c r="K94" s="152"/>
      <c r="L94" s="150"/>
      <c r="M94" s="151"/>
      <c r="N94" s="153"/>
      <c r="O94" s="150"/>
      <c r="P94" s="151"/>
      <c r="Q94" s="153"/>
      <c r="R94" s="150"/>
      <c r="S94" s="154"/>
      <c r="T94" s="155"/>
      <c r="U94" s="156"/>
      <c r="V94" s="157"/>
      <c r="W94" s="162"/>
    </row>
    <row r="95" spans="1:23" s="1" customFormat="1" ht="20.25" customHeight="1">
      <c r="A95" s="85"/>
      <c r="B95" s="61"/>
      <c r="C95" s="87"/>
      <c r="D95" s="61"/>
      <c r="E95" s="87"/>
      <c r="F95" s="15"/>
      <c r="G95" s="151"/>
      <c r="H95" s="153"/>
      <c r="I95" s="150"/>
      <c r="J95" s="151"/>
      <c r="K95" s="152"/>
      <c r="L95" s="150"/>
      <c r="M95" s="151"/>
      <c r="N95" s="153"/>
      <c r="O95" s="150"/>
      <c r="P95" s="151"/>
      <c r="Q95" s="153"/>
      <c r="R95" s="150"/>
      <c r="S95" s="154"/>
      <c r="T95" s="155"/>
      <c r="U95" s="156"/>
      <c r="V95" s="157"/>
      <c r="W95" s="162"/>
    </row>
    <row r="96" spans="1:23" s="1" customFormat="1" ht="20.25" customHeight="1">
      <c r="A96" s="85"/>
      <c r="B96" s="62"/>
      <c r="C96" s="87"/>
      <c r="D96" s="61"/>
      <c r="E96" s="87"/>
      <c r="F96" s="15"/>
      <c r="G96" s="151"/>
      <c r="H96" s="153"/>
      <c r="I96" s="150"/>
      <c r="J96" s="151"/>
      <c r="K96" s="152"/>
      <c r="L96" s="150"/>
      <c r="M96" s="151"/>
      <c r="N96" s="153"/>
      <c r="O96" s="150"/>
      <c r="P96" s="151"/>
      <c r="Q96" s="153"/>
      <c r="R96" s="150"/>
      <c r="S96" s="154"/>
      <c r="T96" s="155"/>
      <c r="U96" s="156"/>
      <c r="V96" s="157"/>
      <c r="W96" s="162"/>
    </row>
    <row r="97" spans="1:23" s="1" customFormat="1" ht="20.25" customHeight="1">
      <c r="A97" s="62"/>
      <c r="B97" s="158"/>
      <c r="C97" s="181"/>
      <c r="D97" s="62"/>
      <c r="E97" s="181"/>
      <c r="F97" s="182"/>
      <c r="G97" s="151"/>
      <c r="H97" s="153"/>
      <c r="I97" s="150"/>
      <c r="J97" s="151"/>
      <c r="K97" s="152"/>
      <c r="L97" s="150"/>
      <c r="M97" s="151"/>
      <c r="N97" s="153"/>
      <c r="O97" s="150"/>
      <c r="P97" s="151"/>
      <c r="Q97" s="153"/>
      <c r="R97" s="150"/>
      <c r="S97" s="154"/>
      <c r="T97" s="155"/>
      <c r="U97" s="156"/>
      <c r="V97" s="157"/>
      <c r="W97" s="162"/>
    </row>
    <row r="98" spans="1:23" s="1" customFormat="1" ht="20.25" customHeight="1">
      <c r="A98" s="85"/>
      <c r="B98" s="159"/>
      <c r="C98" s="87"/>
      <c r="D98" s="61"/>
      <c r="E98" s="87"/>
      <c r="F98" s="15"/>
      <c r="G98" s="151"/>
      <c r="H98" s="153"/>
      <c r="I98" s="150"/>
      <c r="J98" s="151"/>
      <c r="K98" s="152"/>
      <c r="L98" s="150"/>
      <c r="M98" s="151"/>
      <c r="N98" s="153"/>
      <c r="O98" s="150"/>
      <c r="P98" s="151"/>
      <c r="Q98" s="153"/>
      <c r="R98" s="150"/>
      <c r="S98" s="154"/>
      <c r="T98" s="155"/>
      <c r="U98" s="156"/>
      <c r="V98" s="157"/>
      <c r="W98" s="162"/>
    </row>
    <row r="99" spans="1:23" s="1" customFormat="1" ht="20.25" customHeight="1">
      <c r="A99" s="61"/>
      <c r="B99" s="158"/>
      <c r="C99" s="87"/>
      <c r="D99" s="61"/>
      <c r="E99" s="87"/>
      <c r="F99" s="15"/>
      <c r="G99" s="151"/>
      <c r="H99" s="153"/>
      <c r="I99" s="150"/>
      <c r="J99" s="151"/>
      <c r="K99" s="152"/>
      <c r="L99" s="150"/>
      <c r="M99" s="151"/>
      <c r="N99" s="153"/>
      <c r="O99" s="150"/>
      <c r="P99" s="151"/>
      <c r="Q99" s="153"/>
      <c r="R99" s="150"/>
      <c r="S99" s="154"/>
      <c r="T99" s="155"/>
      <c r="U99" s="156"/>
      <c r="V99" s="157"/>
      <c r="W99" s="162"/>
    </row>
    <row r="100" spans="1:23" s="1" customFormat="1" ht="20.25" customHeight="1">
      <c r="A100" s="84"/>
      <c r="B100" s="159"/>
      <c r="C100" s="61"/>
      <c r="D100" s="62"/>
      <c r="E100" s="161"/>
      <c r="F100" s="183"/>
      <c r="G100" s="151"/>
      <c r="H100" s="153"/>
      <c r="I100" s="150"/>
      <c r="J100" s="151"/>
      <c r="K100" s="152"/>
      <c r="L100" s="150"/>
      <c r="M100" s="151"/>
      <c r="N100" s="153"/>
      <c r="O100" s="150"/>
      <c r="P100" s="151"/>
      <c r="Q100" s="153"/>
      <c r="R100" s="150"/>
      <c r="S100" s="154"/>
      <c r="T100" s="155"/>
      <c r="U100" s="156"/>
      <c r="V100" s="157"/>
      <c r="W100" s="162"/>
    </row>
    <row r="101" spans="1:23" s="1" customFormat="1" ht="20.25" customHeight="1">
      <c r="A101" s="61"/>
      <c r="B101" s="62"/>
      <c r="C101" s="87"/>
      <c r="D101" s="61"/>
      <c r="E101" s="87"/>
      <c r="F101" s="15"/>
      <c r="G101" s="151"/>
      <c r="H101" s="153"/>
      <c r="I101" s="150"/>
      <c r="J101" s="151"/>
      <c r="K101" s="152"/>
      <c r="L101" s="150"/>
      <c r="M101" s="151"/>
      <c r="N101" s="153"/>
      <c r="O101" s="150"/>
      <c r="P101" s="151"/>
      <c r="Q101" s="153"/>
      <c r="R101" s="150"/>
      <c r="S101" s="154"/>
      <c r="T101" s="155"/>
      <c r="U101" s="156"/>
      <c r="V101" s="157"/>
      <c r="W101" s="162"/>
    </row>
    <row r="102" spans="1:23" s="1" customFormat="1" ht="20.25" customHeight="1">
      <c r="A102" s="85"/>
      <c r="B102" s="62"/>
      <c r="C102" s="87"/>
      <c r="D102" s="61"/>
      <c r="E102" s="87"/>
      <c r="F102" s="15"/>
      <c r="G102" s="151"/>
      <c r="H102" s="153"/>
      <c r="I102" s="150"/>
      <c r="J102" s="151"/>
      <c r="K102" s="152"/>
      <c r="L102" s="150"/>
      <c r="M102" s="151"/>
      <c r="N102" s="153"/>
      <c r="O102" s="150"/>
      <c r="P102" s="151"/>
      <c r="Q102" s="153"/>
      <c r="R102" s="150"/>
      <c r="S102" s="154"/>
      <c r="T102" s="155"/>
      <c r="U102" s="156"/>
      <c r="V102" s="157"/>
      <c r="W102" s="162"/>
    </row>
    <row r="103" spans="1:23" s="1" customFormat="1" ht="20.25" customHeight="1">
      <c r="A103" s="88"/>
      <c r="B103" s="189"/>
      <c r="C103" s="88"/>
      <c r="D103" s="88"/>
      <c r="E103" s="160"/>
      <c r="F103" s="89"/>
      <c r="G103" s="151"/>
      <c r="H103" s="153"/>
      <c r="I103" s="150"/>
      <c r="J103" s="151"/>
      <c r="K103" s="152"/>
      <c r="L103" s="150"/>
      <c r="M103" s="151"/>
      <c r="N103" s="153"/>
      <c r="O103" s="150"/>
      <c r="P103" s="151"/>
      <c r="Q103" s="153"/>
      <c r="R103" s="150"/>
      <c r="S103" s="154"/>
      <c r="T103" s="155"/>
      <c r="U103" s="156"/>
      <c r="V103" s="157"/>
      <c r="W103" s="162"/>
    </row>
    <row r="104" spans="1:23" s="1" customFormat="1" ht="20.25" customHeight="1">
      <c r="A104" s="62"/>
      <c r="B104" s="62"/>
      <c r="C104" s="181"/>
      <c r="D104" s="62"/>
      <c r="E104" s="181"/>
      <c r="F104" s="182"/>
      <c r="G104" s="151"/>
      <c r="H104" s="153"/>
      <c r="I104" s="150"/>
      <c r="J104" s="151"/>
      <c r="K104" s="152"/>
      <c r="L104" s="150"/>
      <c r="M104" s="151"/>
      <c r="N104" s="153"/>
      <c r="O104" s="150"/>
      <c r="P104" s="151"/>
      <c r="Q104" s="153"/>
      <c r="R104" s="150"/>
      <c r="S104" s="154"/>
      <c r="T104" s="155"/>
      <c r="U104" s="156"/>
      <c r="V104" s="157"/>
      <c r="W104" s="162"/>
    </row>
    <row r="105" spans="1:23" s="1" customFormat="1" ht="20.25" customHeight="1">
      <c r="A105" s="61"/>
      <c r="B105" s="159"/>
      <c r="C105" s="62"/>
      <c r="D105" s="62"/>
      <c r="E105" s="87"/>
      <c r="F105" s="15"/>
      <c r="G105" s="151"/>
      <c r="H105" s="153"/>
      <c r="I105" s="150"/>
      <c r="J105" s="151"/>
      <c r="K105" s="152"/>
      <c r="L105" s="150"/>
      <c r="M105" s="151"/>
      <c r="N105" s="153"/>
      <c r="O105" s="150"/>
      <c r="P105" s="151"/>
      <c r="Q105" s="153"/>
      <c r="R105" s="150"/>
      <c r="S105" s="154"/>
      <c r="T105" s="155"/>
      <c r="U105" s="156"/>
      <c r="V105" s="157"/>
      <c r="W105" s="162"/>
    </row>
    <row r="106" spans="1:23" s="1" customFormat="1" ht="20.25" customHeight="1">
      <c r="A106" s="61"/>
      <c r="B106" s="61"/>
      <c r="C106" s="87"/>
      <c r="D106" s="61"/>
      <c r="E106" s="87"/>
      <c r="F106" s="15"/>
      <c r="G106" s="151"/>
      <c r="H106" s="153"/>
      <c r="I106" s="150"/>
      <c r="J106" s="151"/>
      <c r="K106" s="152"/>
      <c r="L106" s="150"/>
      <c r="M106" s="151"/>
      <c r="N106" s="153"/>
      <c r="O106" s="150"/>
      <c r="P106" s="151"/>
      <c r="Q106" s="153"/>
      <c r="R106" s="150"/>
      <c r="S106" s="154"/>
      <c r="T106" s="155"/>
      <c r="U106" s="156"/>
      <c r="V106" s="157"/>
      <c r="W106" s="162"/>
    </row>
    <row r="107" spans="1:23" s="1" customFormat="1" ht="20.25" customHeight="1">
      <c r="A107" s="61"/>
      <c r="B107" s="158"/>
      <c r="C107" s="87"/>
      <c r="D107" s="61"/>
      <c r="E107" s="87"/>
      <c r="F107" s="15"/>
      <c r="G107" s="151"/>
      <c r="H107" s="153"/>
      <c r="I107" s="150"/>
      <c r="J107" s="151"/>
      <c r="K107" s="152"/>
      <c r="L107" s="150"/>
      <c r="M107" s="151"/>
      <c r="N107" s="153"/>
      <c r="O107" s="150"/>
      <c r="P107" s="151"/>
      <c r="Q107" s="153"/>
      <c r="R107" s="150"/>
      <c r="S107" s="154"/>
      <c r="T107" s="155"/>
      <c r="U107" s="156"/>
      <c r="V107" s="157"/>
      <c r="W107" s="162"/>
    </row>
    <row r="108" spans="1:23" s="1" customFormat="1" ht="20.25" customHeight="1">
      <c r="A108" s="61"/>
      <c r="B108" s="61"/>
      <c r="C108" s="87"/>
      <c r="D108" s="61"/>
      <c r="E108" s="87"/>
      <c r="F108" s="15"/>
      <c r="G108" s="151"/>
      <c r="H108" s="153"/>
      <c r="I108" s="150"/>
      <c r="J108" s="151"/>
      <c r="K108" s="152"/>
      <c r="L108" s="150"/>
      <c r="M108" s="151"/>
      <c r="N108" s="153"/>
      <c r="O108" s="150"/>
      <c r="P108" s="151"/>
      <c r="Q108" s="153"/>
      <c r="R108" s="150"/>
      <c r="S108" s="154"/>
      <c r="T108" s="155"/>
      <c r="U108" s="156"/>
      <c r="V108" s="157"/>
      <c r="W108" s="162"/>
    </row>
    <row r="109" spans="1:23" s="1" customFormat="1" ht="20.25" customHeight="1">
      <c r="A109" s="61"/>
      <c r="B109" s="62"/>
      <c r="C109" s="87"/>
      <c r="D109" s="61"/>
      <c r="E109" s="87"/>
      <c r="F109" s="15"/>
      <c r="G109" s="151"/>
      <c r="H109" s="153"/>
      <c r="I109" s="150"/>
      <c r="J109" s="151"/>
      <c r="K109" s="152"/>
      <c r="L109" s="150"/>
      <c r="M109" s="151"/>
      <c r="N109" s="153"/>
      <c r="O109" s="150"/>
      <c r="P109" s="151"/>
      <c r="Q109" s="153"/>
      <c r="R109" s="150"/>
      <c r="S109" s="154"/>
      <c r="T109" s="155"/>
      <c r="U109" s="156"/>
      <c r="V109" s="157"/>
      <c r="W109" s="162"/>
    </row>
    <row r="110" spans="1:23" s="1" customFormat="1" ht="20.25" customHeight="1">
      <c r="A110" s="62"/>
      <c r="B110" s="159"/>
      <c r="C110" s="62"/>
      <c r="D110" s="62"/>
      <c r="E110" s="87"/>
      <c r="F110" s="15"/>
      <c r="G110" s="151"/>
      <c r="H110" s="153"/>
      <c r="I110" s="150"/>
      <c r="J110" s="151"/>
      <c r="K110" s="152"/>
      <c r="L110" s="150"/>
      <c r="M110" s="151"/>
      <c r="N110" s="153"/>
      <c r="O110" s="150"/>
      <c r="P110" s="151"/>
      <c r="Q110" s="153"/>
      <c r="R110" s="150"/>
      <c r="S110" s="154"/>
      <c r="T110" s="155"/>
      <c r="U110" s="156"/>
      <c r="V110" s="157"/>
      <c r="W110" s="162"/>
    </row>
    <row r="111" spans="1:23" s="1" customFormat="1" ht="20.25" customHeight="1">
      <c r="A111" s="61"/>
      <c r="B111" s="159"/>
      <c r="C111" s="87"/>
      <c r="D111" s="61"/>
      <c r="E111" s="87"/>
      <c r="F111" s="15"/>
      <c r="G111" s="151"/>
      <c r="H111" s="153"/>
      <c r="I111" s="150"/>
      <c r="J111" s="151"/>
      <c r="K111" s="152"/>
      <c r="L111" s="150"/>
      <c r="M111" s="151"/>
      <c r="N111" s="153"/>
      <c r="O111" s="150"/>
      <c r="P111" s="151"/>
      <c r="Q111" s="153"/>
      <c r="R111" s="150"/>
      <c r="S111" s="154"/>
      <c r="T111" s="155"/>
      <c r="U111" s="156"/>
      <c r="V111" s="157"/>
      <c r="W111" s="162"/>
    </row>
    <row r="112" spans="1:23" s="1" customFormat="1" ht="20.25" customHeight="1">
      <c r="A112" s="62"/>
      <c r="B112" s="159"/>
      <c r="C112" s="62"/>
      <c r="D112" s="62"/>
      <c r="E112" s="87"/>
      <c r="F112" s="15"/>
      <c r="G112" s="151"/>
      <c r="H112" s="153"/>
      <c r="I112" s="150"/>
      <c r="J112" s="151"/>
      <c r="K112" s="152"/>
      <c r="L112" s="150"/>
      <c r="M112" s="151"/>
      <c r="N112" s="153"/>
      <c r="O112" s="150"/>
      <c r="P112" s="151"/>
      <c r="Q112" s="153"/>
      <c r="R112" s="150"/>
      <c r="S112" s="154"/>
      <c r="T112" s="155"/>
      <c r="U112" s="156"/>
      <c r="V112" s="157"/>
      <c r="W112" s="162"/>
    </row>
    <row r="113" spans="1:23" s="1" customFormat="1" ht="20.25" customHeight="1">
      <c r="A113" s="61"/>
      <c r="B113" s="159"/>
      <c r="C113" s="62"/>
      <c r="D113" s="62"/>
      <c r="E113" s="87"/>
      <c r="F113" s="15"/>
      <c r="G113" s="151"/>
      <c r="H113" s="153"/>
      <c r="I113" s="150"/>
      <c r="J113" s="151"/>
      <c r="K113" s="152"/>
      <c r="L113" s="150"/>
      <c r="M113" s="151"/>
      <c r="N113" s="153"/>
      <c r="O113" s="150"/>
      <c r="P113" s="151"/>
      <c r="Q113" s="153"/>
      <c r="R113" s="150"/>
      <c r="S113" s="154"/>
      <c r="T113" s="155"/>
      <c r="U113" s="156"/>
      <c r="V113" s="157"/>
      <c r="W113" s="162"/>
    </row>
    <row r="114" spans="1:23" s="1" customFormat="1" ht="20.25" customHeight="1">
      <c r="A114" s="62"/>
      <c r="B114" s="61"/>
      <c r="C114" s="87"/>
      <c r="D114" s="61"/>
      <c r="E114" s="87"/>
      <c r="F114" s="15"/>
      <c r="G114" s="151"/>
      <c r="H114" s="153"/>
      <c r="I114" s="150"/>
      <c r="J114" s="151"/>
      <c r="K114" s="152"/>
      <c r="L114" s="150"/>
      <c r="M114" s="151"/>
      <c r="N114" s="153"/>
      <c r="O114" s="150"/>
      <c r="P114" s="151"/>
      <c r="Q114" s="153"/>
      <c r="R114" s="150"/>
      <c r="S114" s="154"/>
      <c r="T114" s="155"/>
      <c r="U114" s="156"/>
      <c r="V114" s="157"/>
      <c r="W114" s="162"/>
    </row>
    <row r="115" spans="1:23" s="1" customFormat="1" ht="20.25" customHeight="1">
      <c r="A115" s="62"/>
      <c r="B115" s="159"/>
      <c r="C115" s="62"/>
      <c r="D115" s="62"/>
      <c r="E115" s="87"/>
      <c r="F115" s="15"/>
      <c r="G115" s="151"/>
      <c r="H115" s="153"/>
      <c r="I115" s="150"/>
      <c r="J115" s="151"/>
      <c r="K115" s="152"/>
      <c r="L115" s="150"/>
      <c r="M115" s="151"/>
      <c r="N115" s="153"/>
      <c r="O115" s="150"/>
      <c r="P115" s="151"/>
      <c r="Q115" s="153"/>
      <c r="R115" s="150"/>
      <c r="S115" s="154"/>
      <c r="T115" s="155"/>
      <c r="U115" s="156"/>
      <c r="V115" s="157"/>
      <c r="W115" s="162"/>
    </row>
  </sheetData>
  <sheetProtection/>
  <conditionalFormatting sqref="E63:E64 E34:E36 E14:E17 C2 E2">
    <cfRule type="cellIs" priority="1" dxfId="0" operator="less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headerFooter alignWithMargins="0">
    <oddHeader>&amp;C&amp;"Arial,Gras"&amp;12CONCOURS des  BADGES - 2022  
22 mai 2022 à  Faverges
PALMARES-BLEU
</oddHead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CD74-FSCF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Palmarés BADGES 2014 à Saint-Pierre en Faucigny</dc:title>
  <dc:subject/>
  <dc:creator>Gino Quattroccchi</dc:creator>
  <cp:keywords/>
  <dc:description/>
  <cp:lastModifiedBy>Moi</cp:lastModifiedBy>
  <cp:lastPrinted>2022-05-23T05:46:42Z</cp:lastPrinted>
  <dcterms:created xsi:type="dcterms:W3CDTF">2010-04-06T19:21:29Z</dcterms:created>
  <dcterms:modified xsi:type="dcterms:W3CDTF">2022-05-23T06:13:07Z</dcterms:modified>
  <cp:category/>
  <cp:version/>
  <cp:contentType/>
  <cp:contentStatus/>
</cp:coreProperties>
</file>